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844b66ec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f0532f0aee8546be"/>
    <x:sheet xmlns:r="http://schemas.openxmlformats.org/officeDocument/2006/relationships" name="DRE 2026" sheetId="2" r:id="Rb2c0417d1d404dab"/>
  </x:sheets>
</x:workbook>
</file>

<file path=xl/comments1.xml><?xml version="1.0" encoding="utf-8"?>
<x:comments xmlns:x="http://schemas.openxmlformats.org/spreadsheetml/2006/main">
  <x:authors>
    <x:author/>
  </x:authors>
  <x:commentList>
    <x:comment ref="H3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Percentual de royalties preservado do modelo original: 12% sobre o faturamento bruto do mês.</x:t>
        </x:r>
      </x:text>
    </x:comment>
    <x:comment ref="K3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Percentual do fundo de marketing preservado do modelo original: 2% sobre o faturamento bruto do mês.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<x:sst xmlns:x="http://schemas.openxmlformats.org/spreadsheetml/2006/main">
  <x:si>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VISÃO EXECUTIVA  •  Indicadores atualizados automaticamente a partir da aba DRE 2026</x:t>
  </x:si>
  <x:si>
    <x:t xml:space="preserve">STATUS DO EXERCÍCIO</x:t>
  </x:si>
  <x:si>
    <x:t xml:space="preserve">EVOLUÇÃO MENSAL</x:t>
  </x:si>
  <x:si>
    <x:t xml:space="preserve">DEDUÇÕES</x:t>
  </x:si>
  <x:si>
    <x:t xml:space="preserve">LEITURA RÁPIDA</x:t>
  </x:si>
  <x:si>
    <x:t xml:space="preserve">UNIDADE</x:t>
  </x:si>
  <x:si>
    <x:t xml:space="preserve">EXERCÍCIO</x:t>
  </x:si>
  <x:si>
    <x:t xml:space="preserve">ROYALTIES</x:t>
  </x:si>
  <x:si>
    <x:t xml:space="preserve">MARKETING</x:t>
  </x:si>
  <x:si>
    <x:t xml:space="preserve">CONTA</x:t>
  </x:si>
  <x:si>
    <x:t xml:space="preserve">DETALHE</x:t>
  </x:si>
  <x:si>
    <x:t xml:space="preserve">TIPO</x:t>
  </x:si>
  <x:si>
    <x:t xml:space="preserve">JANEIRO</x:t>
  </x:si>
  <x:si>
    <x:t xml:space="preserve">FEVEREIRO</x:t>
  </x:si>
  <x:si>
    <x:t xml:space="preserve">MARÇO</x:t>
  </x:si>
  <x:si>
    <x:t xml:space="preserve">ABRIL</x:t>
  </x:si>
  <x:si>
    <x:t xml:space="preserve">MAIO</x:t>
  </x:si>
  <x:si>
    <x:t xml:space="preserve">JUNHO</x:t>
  </x:si>
  <x:si>
    <x:t xml:space="preserve">JULHO</x:t>
  </x:si>
  <x:si>
    <x:t xml:space="preserve">AGOSTO</x:t>
  </x:si>
  <x:si>
    <x:t xml:space="preserve">SETEMBRO</x:t>
  </x:si>
  <x:si>
    <x:t xml:space="preserve">OUTUBRO</x:t>
  </x:si>
  <x:si>
    <x:t xml:space="preserve">NOVEMBRO</x:t>
  </x:si>
  <x:si>
    <x:t xml:space="preserve">DEZEMBRO</x:t>
  </x:si>
  <x:si>
    <x:t xml:space="preserve">(+) RECEITA BRUTA</x:t>
  </x:si>
  <x:si>
    <x:t xml:space="preserve">AUTOMÁTICO</x:t>
  </x:si>
  <x:si>
    <x:t xml:space="preserve">FATURAMENTO BRUTO DO MÊS</x:t>
  </x:si>
  <x:si>
    <x:t xml:space="preserve">PREENCHER</x:t>
  </x:si>
  <x:si>
    <x:t xml:space="preserve">OUTRAS RECEITAS</x:t>
  </x:si>
  <x:si>
    <x:t xml:space="preserve">ESPECIFICAR</x:t>
  </x:si>
  <x:si>
    <x:t xml:space="preserve">(-) DEDUÇÕES DA RECEITA</x:t>
  </x:si>
  <x:si>
    <x:t xml:space="preserve">(=) RECEITA LÍQUIDA</x:t>
  </x:si>
  <x:si>
    <x:t xml:space="preserve">CUSTOS COM MANUTENÇÃO E REPAROS</x:t>
  </x:si>
  <x:si>
    <x:t xml:space="preserve">TAXA DE VENDAS DAS MÁQUINAS</x:t>
  </x:si>
  <x:si>
    <x:t xml:space="preserve">ENERGIA ELÉTRICA</x:t>
  </x:si>
  <x:si>
    <x:t xml:space="preserve">ÁGUA</x:t>
  </x:si>
  <x:si>
    <x:t xml:space="preserve">GÁS</x:t>
  </x:si>
  <x:si>
    <x:t xml:space="preserve">SALÁRIOS E ENCARGOS SOBRE FOLHA</x:t>
  </x:si>
  <x:si>
    <x:t xml:space="preserve">BENEFÍCIOS AOS FUNCIONÁRIOS</x:t>
  </x:si>
  <x:si>
    <x:t xml:space="preserve">PRÓ-LABORE</x:t>
  </x:si>
  <x:si>
    <x:t xml:space="preserve">ALUGUEL, CONDOMÍNIO E IPTU</x:t>
  </x:si>
  <x:si>
    <x:t xml:space="preserve">INTERNET/TELEFONE</x:t>
  </x:si>
  <x:si>
    <x:t xml:space="preserve">SEGURO DE INCÊNDIO</x:t>
  </x:si>
  <x:si>
    <x:t xml:space="preserve">OUTROS SEGUROS</x:t>
  </x:si>
  <x:si>
    <x:t xml:space="preserve">TAXA DE ENTREGA DE MERCADORIAS</x:t>
  </x:si>
  <x:si>
    <x:t xml:space="preserve">DEDETIZAÇÃO</x:t>
  </x:si>
</x:sst>
</file>

<file path=xl/styles.xml><?xml version="1.0" encoding="utf-8"?>
<x:styleSheet xmlns:x="http://schemas.openxmlformats.org/spreadsheetml/2006/main">
  <x:numFmts count="3">
    <x:numFmt numFmtId="164" formatCode="\R\$\ #,##0.00;[Red]\(\R\$\ #,##0.00\);\-"/>
    <x:numFmt numFmtId="165" formatCode="0.0%;[Red]\(0.0%\);\-"/>
    <x:numFmt numFmtId="200" formatCode="#,##0.00;(#,##0.00);&quot;-&quot;"/>
  </x:numFmts>
  <x:fonts count="41">
    <x:font>
      <x:sz val="11"/>
      <x:color rgb="FF000000"/>
      <x:name val="Arial"/>
    </x:font>
    <x:font>
      <x:b/>
      <x:sz val="11"/>
      <x:color rgb="FFE6382C"/>
      <x:name val="Carlito"/>
    </x:font>
    <x:font/>
    <x:font>
      <x:b/>
      <x:sz val="11"/>
      <x:color rgb="FFFFFFFF"/>
      <x:name val="Carlito"/>
    </x:font>
    <x:font>
      <x:i/>
      <x:sz val="11"/>
      <x:color rgb="FFA91F18"/>
      <x:name val="Carlito"/>
    </x:font>
    <x:font>
      <x:sz val="11"/>
      <x:color rgb="FF272321"/>
      <x:name val="Carlito"/>
    </x:font>
    <x:font>
      <x:b/>
      <x:sz val="11"/>
      <x:color rgb="FF77706A"/>
      <x:name val="Carlito"/>
    </x:font>
    <x:font>
      <x:b/>
      <x:sz val="11"/>
      <x:color rgb="FF272321"/>
      <x:name val="Carlito"/>
    </x:font>
    <x:font>
      <x:b/>
      <x:sz val="11"/>
      <x:color rgb="FFA91F18"/>
      <x:name val="Carlito"/>
    </x:font>
    <x:font>
      <x:b/>
      <x:sz val="18"/>
      <x:color rgb="FFFFFFFF"/>
      <x:name val="Carlito"/>
    </x:font>
    <x:font>
      <x:b/>
      <x:sz val="11"/>
      <x:color rgb="FF165DAD"/>
      <x:name val="Carlito"/>
    </x:font>
    <x:font>
      <x:i/>
      <x:sz val="11"/>
      <x:color rgb="FF77706A"/>
      <x:name val="Carlito"/>
    </x:font>
    <x:font>
      <x:b/>
      <x:i/>
      <x:sz val="11"/>
      <x:color rgb="FF272321"/>
      <x:name val="Carlito"/>
    </x:font>
    <x:font>
      <x:sz val="11"/>
      <x:color rgb="FF165DAD"/>
      <x:name val="Carlito"/>
    </x:font>
    <x:font>
      <x:i/>
      <x:sz val="10"/>
      <x:color rgb="FFFF0000"/>
      <x:name val="Carlito"/>
    </x:font>
    <x:font>
      <x:b/>
      <x:sz val="11"/>
      <x:color rgb="FF217A4B"/>
      <x:name val="Carlito"/>
    </x:font>
    <x:font>
      <x:b/>
      <x:i/>
      <x:sz val="11"/>
      <x:color rgb="FF217A4B"/>
      <x:name val="Carlito"/>
    </x:font>
    <x:font>
      <x:i/>
      <x:sz val="8"/>
      <x:color rgb="FFFF0000"/>
      <x:name val="Carlito"/>
    </x:font>
    <x:font>
      <x:b/>
      <x:i/>
      <x:sz val="11"/>
      <x:color rgb="FFFFFFFF"/>
      <x:name val="Carlito"/>
    </x:font>
    <x:font>
      <x:b/>
      <x:sz val="18"/>
      <x:color rgb="FFC6ED86"/>
      <x:name val="Arial"/>
    </x:font>
    <x:font>
      <x:b/>
      <x:sz val="18"/>
      <x:color rgb="FFFFFFFF"/>
      <x:name val="Arial"/>
    </x:font>
    <x:font>
      <x:b/>
      <x:sz val="11"/>
      <x:color rgb="FF102C3B"/>
      <x:name val="Carlito"/>
    </x:font>
    <x:font>
      <x:b/>
      <x:i/>
      <x:sz val="11"/>
      <x:color rgb="FF102C3B"/>
      <x:name val="Carlito"/>
    </x:font>
    <x:font>
      <x:b/>
      <x:i/>
      <x:sz val="10"/>
      <x:color rgb="FF272321"/>
      <x:name val="Carlito"/>
    </x:font>
    <x:font>
      <x:i/>
      <x:sz val="10"/>
      <x:color rgb="FF77706A"/>
      <x:name val="Carlito"/>
    </x:font>
    <x:font>
      <x:b/>
      <x:i/>
      <x:sz val="10"/>
      <x:color rgb="FF217A4B"/>
      <x:name val="Carlito"/>
    </x:font>
    <x:font>
      <x:b/>
      <x:i/>
      <x:sz val="10"/>
      <x:color rgb="FF102C3B"/>
      <x:name val="Carlito"/>
    </x:font>
    <x:font>
      <x:b/>
      <x:i/>
      <x:sz val="10"/>
      <x:color rgb="FFFFFFFF"/>
      <x:name val="Carlito"/>
    </x:font>
    <x:font>
      <x:sz val="11"/>
    </x:font>
    <x:font>
      <x:sz val="10"/>
      <x:color rgb="FF272321"/>
      <x:name val="Carlito"/>
    </x:font>
    <x:font>
      <x:sz val="10"/>
    </x:font>
    <x:font>
      <x:sz val="10"/>
      <x:color rgb="FF000000"/>
      <x:name val="Arial"/>
    </x:font>
    <x:font>
      <x:b/>
      <x:sz val="10"/>
      <x:color rgb="FFA91F18"/>
      <x:name val="Carlito"/>
    </x:font>
    <x:font>
      <x:color rgb="FFFFFFFF"/>
    </x:font>
    <x:font>
      <x:sz val="11"/>
      <x:color rgb="FFFFFFFF"/>
      <x:name val="Arial"/>
    </x:font>
    <x:font>
      <x:i/>
      <x:sz val="11"/>
      <x:color rgb="FF102C3B"/>
      <x:name val="Carlito"/>
    </x:font>
    <x:font>
      <x:b/>
      <x:sz val="10"/>
      <x:color rgb="FF102C3B"/>
      <x:name val="Carlito"/>
    </x:font>
    <x:font>
      <x:i/>
      <x:sz val="10"/>
      <x:color rgb="FF59707D"/>
      <x:name val="Carlito"/>
    </x:font>
    <x:font>
      <x:color rgb="FF102C3B"/>
    </x:font>
    <x:font>
      <x:b/>
      <x:sz val="20"/>
      <x:color rgb="FFFFFFFF"/>
      <x:name val="Arial"/>
    </x:font>
    <x:font>
      <x:sz val="11"/>
      <x:color rgb="FF102C3B"/>
    </x:font>
  </x:fonts>
  <x:fills count="20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rgb="FFE6382C"/>
      </x:patternFill>
    </x:fill>
    <x:fill>
      <x:patternFill patternType="solid">
        <x:fgColor rgb="FFA91F18"/>
      </x:patternFill>
    </x:fill>
    <x:fill>
      <x:patternFill patternType="solid">
        <x:fgColor rgb="FFFFF4DD"/>
      </x:patternFill>
    </x:fill>
    <x:fill>
      <x:patternFill patternType="solid">
        <x:fgColor rgb="FFF5F1EA"/>
      </x:patternFill>
    </x:fill>
    <x:fill>
      <x:patternFill patternType="solid">
        <x:fgColor rgb="FFFAE8C5"/>
      </x:patternFill>
    </x:fill>
    <x:fill>
      <x:patternFill patternType="solid">
        <x:fgColor rgb="FFE8F1FB"/>
      </x:patternFill>
    </x:fill>
    <x:fill>
      <x:patternFill patternType="solid">
        <x:fgColor rgb="FFF0EEEB"/>
      </x:patternFill>
    </x:fill>
    <x:fill>
      <x:patternFill patternType="solid">
        <x:fgColor rgb="FFF8DDD8"/>
      </x:patternFill>
    </x:fill>
    <x:fill>
      <x:patternFill patternType="solid">
        <x:fgColor rgb="FFDFF0E5"/>
      </x:patternFill>
    </x:fill>
    <x:fill>
      <x:patternFill patternType="solid">
        <x:fgColor rgb="FF102C3B"/>
      </x:patternFill>
    </x:fill>
    <x:fill>
      <x:patternFill patternType="solid">
        <x:fgColor rgb="FFE8EFF3"/>
      </x:patternFill>
    </x:fill>
    <x:fill>
      <x:patternFill patternType="solid">
        <x:fgColor rgb="FF102C3B"/>
      </x:patternFill>
    </x:fill>
    <x:fill>
      <x:patternFill patternType="solid">
        <x:fgColor rgb="FFEDF5EF"/>
      </x:patternFill>
    </x:fill>
    <x:fill>
      <x:patternFill patternType="solid">
        <x:fgColor rgb="FFFAFBFC"/>
      </x:patternFill>
    </x:fill>
    <x:fill>
      <x:patternFill patternType="solid">
        <x:fgColor rgb="FFC6ED86"/>
      </x:patternFill>
    </x:fill>
    <x:fill>
      <x:patternFill patternType="solid">
        <x:fgColor rgb="FFE8EFF3"/>
      </x:patternFill>
    </x:fill>
    <x:fill>
      <x:patternFill patternType="solid">
        <x:fgColor rgb="FFFFFFFF"/>
      </x:patternFill>
    </x:fill>
  </x:fills>
  <x:borders count="87">
    <x:border/>
    <x:border/>
    <x:border/>
    <x:border/>
    <x:border>
      <x:bottom style="medium">
        <x:color rgb="FFE6382C"/>
      </x:bottom>
    </x:border>
    <x:border>
      <x:bottom style="medium">
        <x:color rgb="FFE6382C"/>
      </x:bottom>
    </x:border>
    <x:border/>
    <x:border/>
    <x:border/>
    <x:border>
      <x:left style="thin">
        <x:color rgb="FFE4DDD4"/>
      </x:left>
      <x:top style="medium">
        <x:color rgb="FFE6382C"/>
      </x:top>
    </x:border>
    <x:border>
      <x:top style="medium">
        <x:color rgb="FFE6382C"/>
      </x:top>
    </x:border>
    <x:border>
      <x:right style="thin">
        <x:color rgb="FFE4DDD4"/>
      </x:right>
      <x:top style="medium">
        <x:color rgb="FFE6382C"/>
      </x:top>
    </x:border>
    <x:border>
      <x:left style="thin">
        <x:color rgb="FFE4DDD4"/>
      </x:left>
      <x:top style="medium">
        <x:color rgb="FF217A4B"/>
      </x:top>
    </x:border>
    <x:border>
      <x:top style="medium">
        <x:color rgb="FF217A4B"/>
      </x:top>
    </x:border>
    <x:border>
      <x:right style="thin">
        <x:color rgb="FFE4DDD4"/>
      </x:right>
      <x:top style="medium">
        <x:color rgb="FF217A4B"/>
      </x:top>
    </x:border>
    <x:border>
      <x:left style="thin">
        <x:color rgb="FFE4DDD4"/>
      </x:left>
      <x:top style="medium">
        <x:color rgb="FFA91F18"/>
      </x:top>
    </x:border>
    <x:border>
      <x:top style="medium">
        <x:color rgb="FFA91F18"/>
      </x:top>
    </x:border>
    <x:border>
      <x:right style="thin">
        <x:color rgb="FFE4DDD4"/>
      </x:right>
      <x:top style="medium">
        <x:color rgb="FFA91F18"/>
      </x:top>
    </x:border>
    <x:border>
      <x:left style="thin">
        <x:color rgb="FFE4DDD4"/>
      </x:left>
    </x:border>
    <x:border>
      <x:right style="thin">
        <x:color rgb="FFE4DDD4"/>
      </x:right>
    </x:border>
    <x:border>
      <x:left style="thin">
        <x:color rgb="FFE4DDD4"/>
      </x:left>
    </x:border>
    <x:border>
      <x:right style="thin">
        <x:color rgb="FFE4DDD4"/>
      </x:right>
    </x:border>
    <x:border>
      <x:left style="thin">
        <x:color rgb="FFE4DDD4"/>
      </x:left>
      <x:bottom style="thin">
        <x:color rgb="FFE4DDD4"/>
      </x:bottom>
    </x:border>
    <x:border>
      <x:bottom style="thin">
        <x:color rgb="FFE4DDD4"/>
      </x:bottom>
    </x:border>
    <x:border>
      <x:right style="thin">
        <x:color rgb="FFE4DDD4"/>
      </x:right>
      <x:bottom style="thin">
        <x:color rgb="FFE4DDD4"/>
      </x:bottom>
    </x:border>
    <x:border>
      <x:left style="thin">
        <x:color rgb="FFE4DDD4"/>
      </x:left>
      <x:top style="medium">
        <x:color rgb="FFC56A18"/>
      </x:top>
    </x:border>
    <x:border>
      <x:top style="medium">
        <x:color rgb="FFC56A18"/>
      </x:top>
    </x:border>
    <x:border>
      <x:right style="thin">
        <x:color rgb="FFE4DDD4"/>
      </x:right>
      <x:top style="medium">
        <x:color rgb="FFC56A18"/>
      </x:top>
    </x:border>
    <x:border>
      <x:left style="thin">
        <x:color rgb="FFE4DDD4"/>
      </x:left>
      <x:top style="medium">
        <x:color rgb="FF165DAD"/>
      </x:top>
    </x:border>
    <x:border>
      <x:top style="medium">
        <x:color rgb="FF165DAD"/>
      </x:top>
    </x:border>
    <x:border>
      <x:right style="thin">
        <x:color rgb="FFE4DDD4"/>
      </x:right>
      <x:top style="medium">
        <x:color rgb="FF165DAD"/>
      </x:top>
    </x:border>
    <x:border>
      <x:bottom style="thin">
        <x:color rgb="FFE4DDD4"/>
      </x:bottom>
    </x:border>
    <x:border>
      <x:left style="thin">
        <x:color rgb="FFE4DDD4"/>
      </x:left>
      <x:top style="thin">
        <x:color rgb="FFE4DDD4"/>
      </x:top>
    </x:border>
    <x:border>
      <x:top style="thin">
        <x:color rgb="FFE4DDD4"/>
      </x:top>
    </x:border>
    <x:border>
      <x:right style="thin">
        <x:color rgb="FFE4DDD4"/>
      </x:right>
      <x:top style="thin">
        <x:color rgb="FFE4DDD4"/>
      </x:top>
    </x:border>
    <x:border>
      <x:left style="thin">
        <x:color rgb="FFEACFA0"/>
      </x:left>
      <x:top style="thin">
        <x:color rgb="FFEACFA0"/>
      </x:top>
    </x:border>
    <x:border>
      <x:top style="thin">
        <x:color rgb="FFEACFA0"/>
      </x:top>
    </x:border>
    <x:border>
      <x:right style="thin">
        <x:color rgb="FFEACFA0"/>
      </x:right>
      <x:top style="thin">
        <x:color rgb="FFEACFA0"/>
      </x:top>
    </x:border>
    <x:border>
      <x:left style="thin">
        <x:color rgb="FFEACFA0"/>
      </x:left>
    </x:border>
    <x:border>
      <x:right style="thin">
        <x:color rgb="FFEACFA0"/>
      </x:right>
    </x:border>
    <x:border>
      <x:left style="thin">
        <x:color rgb="FFEACFA0"/>
      </x:left>
      <x:bottom style="thin">
        <x:color rgb="FFEACFA0"/>
      </x:bottom>
    </x:border>
    <x:border>
      <x:bottom style="thin">
        <x:color rgb="FFEACFA0"/>
      </x:bottom>
    </x:border>
    <x:border>
      <x:right style="thin">
        <x:color rgb="FFEACFA0"/>
      </x:right>
      <x:bottom style="thin">
        <x:color rgb="FFEACFA0"/>
      </x:bottom>
    </x:border>
    <x:border>
      <x:bottom style="medium">
        <x:color rgb="FFE6382C"/>
      </x:bottom>
    </x:border>
    <x:border>
      <x:bottom style="medium">
        <x:color rgb="FFE6382C"/>
      </x:bottom>
    </x:border>
    <x:border>
      <x:bottom style="medium">
        <x:color rgb="FFE6382C"/>
      </x:bottom>
    </x:border>
    <x:border>
      <x:bottom style="thin">
        <x:color rgb="FFE4DDD4"/>
      </x:bottom>
    </x:border>
    <x:border>
      <x:bottom style="thin">
        <x:color rgb="FFE4DDD4"/>
      </x:bottom>
    </x:border>
    <x:border>
      <x:bottom style="medium">
        <x:color rgb="FFA91F18"/>
      </x:bottom>
    </x:border>
    <x:border>
      <x:left style="medium">
        <x:color rgb="FFE6382C"/>
      </x:left>
    </x:border>
    <x:border>
      <x:top style="medium">
        <x:color rgb="FFE6382C"/>
      </x:top>
      <x:bottom style="thin">
        <x:color rgb="FFE4DDD4"/>
      </x:bottom>
    </x:border>
    <x:border>
      <x:left style="medium">
        <x:color rgb="FFE6382C"/>
      </x:left>
      <x:top style="medium">
        <x:color rgb="FFE6382C"/>
      </x:top>
      <x:bottom style="thin">
        <x:color rgb="FFE4DDD4"/>
      </x:bottom>
    </x:border>
    <x:border>
      <x:top style="thin">
        <x:color rgb="FFE4DDD4"/>
      </x:top>
      <x:bottom style="thin">
        <x:color rgb="FFE4DDD4"/>
      </x:bottom>
    </x:border>
    <x:border>
      <x:top style="thin">
        <x:color rgb="FFE4DDD4"/>
      </x:top>
      <x:bottom style="thin">
        <x:color rgb="FFEACFA0"/>
      </x:bottom>
    </x:border>
    <x:border>
      <x:left style="medium">
        <x:color rgb="FFE6382C"/>
      </x:left>
      <x:top style="thin">
        <x:color rgb="FFE4DDD4"/>
      </x:top>
      <x:bottom style="thin">
        <x:color rgb="FFE4DDD4"/>
      </x:bottom>
    </x:border>
    <x:border>
      <x:top style="medium">
        <x:color rgb="FFA91F18"/>
      </x:top>
      <x:bottom style="thin">
        <x:color rgb="FFA91F18"/>
      </x:bottom>
    </x:border>
    <x:border>
      <x:left style="medium">
        <x:color rgb="FFE6382C"/>
      </x:left>
      <x:top style="medium">
        <x:color rgb="FFA91F18"/>
      </x:top>
      <x:bottom style="thin">
        <x:color rgb="FFA91F18"/>
      </x:bottom>
    </x:border>
    <x:border>
      <x:top style="thin">
        <x:color rgb="FFE4DDD4"/>
      </x:top>
    </x:border>
    <x:border>
      <x:top style="thin">
        <x:color rgb="FFE4DDD4"/>
      </x:top>
    </x:border>
    <x:border>
      <x:top style="thin">
        <x:color rgb="FFE4DDD4"/>
      </x:top>
    </x:border>
    <x:border>
      <x:bottom style="medium">
        <x:color rgb="FFC6ED86"/>
      </x:bottom>
    </x:border>
    <x:border>
      <x:left style="thin">
        <x:color rgb="FFD8E2E5"/>
      </x:left>
      <x:top style="medium">
        <x:color rgb="FFC6ED86"/>
      </x:top>
    </x:border>
    <x:border>
      <x:top style="medium">
        <x:color rgb="FFC6ED86"/>
      </x:top>
    </x:border>
    <x:border>
      <x:right style="thin">
        <x:color rgb="FFD8E2E5"/>
      </x:right>
      <x:top style="medium">
        <x:color rgb="FFC6ED86"/>
      </x:top>
    </x:border>
    <x:border>
      <x:left style="thin">
        <x:color rgb="FFD8E2E5"/>
      </x:left>
      <x:top style="medium">
        <x:color rgb="FF217A4B"/>
      </x:top>
    </x:border>
    <x:border>
      <x:right style="thin">
        <x:color rgb="FFD8E2E5"/>
      </x:right>
      <x:top style="medium">
        <x:color rgb="FF217A4B"/>
      </x:top>
    </x:border>
    <x:border>
      <x:left style="thin">
        <x:color rgb="FFD8E2E5"/>
      </x:left>
      <x:top style="medium">
        <x:color rgb="FF102C3B"/>
      </x:top>
    </x:border>
    <x:border>
      <x:top style="medium">
        <x:color rgb="FF102C3B"/>
      </x:top>
    </x:border>
    <x:border>
      <x:right style="thin">
        <x:color rgb="FFD8E2E5"/>
      </x:right>
      <x:top style="medium">
        <x:color rgb="FF102C3B"/>
      </x:top>
    </x:border>
    <x:border>
      <x:left style="thin">
        <x:color rgb="FFD8E2E5"/>
      </x:left>
    </x:border>
    <x:border>
      <x:right style="thin">
        <x:color rgb="FFD8E2E5"/>
      </x:right>
    </x:border>
    <x:border>
      <x:left style="thin">
        <x:color rgb="FFD8E2E5"/>
      </x:left>
      <x:bottom style="thin">
        <x:color rgb="FFD8E2E5"/>
      </x:bottom>
    </x:border>
    <x:border>
      <x:bottom style="thin">
        <x:color rgb="FFD8E2E5"/>
      </x:bottom>
    </x:border>
    <x:border>
      <x:right style="thin">
        <x:color rgb="FFD8E2E5"/>
      </x:right>
      <x:bottom style="thin">
        <x:color rgb="FFD8E2E5"/>
      </x:bottom>
    </x:border>
    <x:border>
      <x:left style="thin">
        <x:color rgb="FFD8E2E5"/>
      </x:left>
      <x:top style="medium">
        <x:color rgb="FF165DAD"/>
      </x:top>
    </x:border>
    <x:border>
      <x:right style="thin">
        <x:color rgb="FFD8E2E5"/>
      </x:right>
      <x:top style="medium">
        <x:color rgb="FF165DAD"/>
      </x:top>
    </x:border>
    <x:border>
      <x:left style="thin">
        <x:color rgb="FFD8E2E5"/>
      </x:left>
      <x:top style="thin">
        <x:color rgb="FFD8E2E5"/>
      </x:top>
    </x:border>
    <x:border>
      <x:top style="thin">
        <x:color rgb="FFD8E2E5"/>
      </x:top>
    </x:border>
    <x:border>
      <x:right style="thin">
        <x:color rgb="FFD8E2E5"/>
      </x:right>
      <x:top style="thin">
        <x:color rgb="FFD8E2E5"/>
      </x:top>
    </x:border>
    <x:border>
      <x:bottom style="medium">
        <x:color rgb="FF102C3B"/>
      </x:bottom>
    </x:border>
    <x:border>
      <x:left style="medium">
        <x:color rgb="FFC6ED86"/>
      </x:left>
    </x:border>
    <x:border>
      <x:top style="medium">
        <x:color rgb="FFC6ED86"/>
      </x:top>
      <x:bottom style="thin">
        <x:color rgb="FFD8E2E5"/>
      </x:bottom>
    </x:border>
    <x:border>
      <x:left style="medium">
        <x:color rgb="FFC6ED86"/>
      </x:left>
      <x:top style="medium">
        <x:color rgb="FFC6ED86"/>
      </x:top>
      <x:bottom style="thin">
        <x:color rgb="FFD8E2E5"/>
      </x:bottom>
    </x:border>
    <x:border>
      <x:top style="thin">
        <x:color rgb="FFD8E2E5"/>
      </x:top>
      <x:bottom style="thin">
        <x:color rgb="FFD8E2E5"/>
      </x:bottom>
    </x:border>
    <x:border>
      <x:left style="medium">
        <x:color rgb="FFC6ED86"/>
      </x:left>
      <x:top style="thin">
        <x:color rgb="FFD8E2E5"/>
      </x:top>
      <x:bottom style="thin">
        <x:color rgb="FFD8E2E5"/>
      </x:bottom>
    </x:border>
    <x:border>
      <x:top style="medium">
        <x:color rgb="FF102C3B"/>
      </x:top>
      <x:bottom style="thin">
        <x:color rgb="FF102C3B"/>
      </x:bottom>
    </x:border>
    <x:border>
      <x:left style="medium">
        <x:color rgb="FFC6ED86"/>
      </x:left>
      <x:top style="medium">
        <x:color rgb="FF102C3B"/>
      </x:top>
      <x:bottom style="thin">
        <x:color rgb="FF102C3B"/>
      </x:bottom>
    </x:border>
  </x:borders>
  <x:cellStyleXfs count="1">
    <x:xf numFmtId="0" fontId="0" fillId="0" borderId="0" applyFont="1" applyAlignment="1"/>
  </x:cellStyleXfs>
  <x:cellXfs count="362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horizontal="center" vertical="center" wrapText="1"/>
    </x:xf>
    <x:xf numFmtId="0" fontId="2" fillId="0" borderId="2" xfId="0" applyFont="1" applyBorder="1"/>
    <x:xf numFmtId="0" fontId="3" fillId="3" borderId="1" xfId="0" applyFont="1" applyFill="1" applyBorder="1" applyAlignment="1">
      <x:alignment horizontal="center" vertical="center"/>
    </x:xf>
    <x:xf numFmtId="0" fontId="2" fillId="0" borderId="3" xfId="0" applyFont="1" applyBorder="1"/>
    <x:xf numFmtId="0" fontId="2" fillId="0" borderId="4" xfId="0" applyFont="1" applyBorder="1"/>
    <x:xf numFmtId="0" fontId="2" fillId="0" borderId="5" xfId="0" applyFont="1" applyBorder="1"/>
    <x:xf numFmtId="0" fontId="3" fillId="4" borderId="6" xfId="0" applyFont="1" applyFill="1" applyBorder="1" applyAlignment="1">
      <x:alignment horizontal="center" vertical="center"/>
    </x:xf>
    <x:xf numFmtId="0" fontId="2" fillId="0" borderId="7" xfId="0" applyFont="1" applyBorder="1"/>
    <x:xf numFmtId="0" fontId="4" fillId="5" borderId="6" xfId="0" applyFont="1" applyFill="1" applyBorder="1" applyAlignment="1">
      <x:alignment horizontal="left" vertical="center"/>
    </x:xf>
    <x:xf numFmtId="0" fontId="5" fillId="6" borderId="8" xfId="0" applyFont="1" applyFill="1" applyBorder="1" applyAlignment="1">
      <x:alignment vertical="center"/>
    </x:xf>
    <x:xf numFmtId="0" fontId="6" fillId="2" borderId="9" xfId="0" applyFont="1" applyFill="1" applyBorder="1" applyAlignment="1">
      <x:alignment horizontal="left" vertical="center"/>
    </x:xf>
    <x:xf numFmtId="0" fontId="2" fillId="0" borderId="10" xfId="0" applyFont="1" applyBorder="1"/>
    <x:xf numFmtId="0" fontId="2" fillId="0" borderId="11" xfId="0" applyFont="1" applyBorder="1"/>
    <x:xf numFmtId="0" fontId="6" fillId="2" borderId="12" xfId="0" applyFont="1" applyFill="1" applyBorder="1" applyAlignment="1">
      <x:alignment horizontal="left" vertical="center"/>
    </x:xf>
    <x:xf numFmtId="0" fontId="2" fillId="0" borderId="13" xfId="0" applyFont="1" applyBorder="1"/>
    <x:xf numFmtId="0" fontId="2" fillId="0" borderId="14" xfId="0" applyFont="1" applyBorder="1"/>
    <x:xf numFmtId="0" fontId="6" fillId="2" borderId="15" xfId="0" applyFont="1" applyFill="1" applyBorder="1" applyAlignment="1">
      <x:alignment horizontal="left" vertical="center"/>
    </x:xf>
    <x:xf numFmtId="0" fontId="2" fillId="0" borderId="16" xfId="0" applyFont="1" applyBorder="1"/>
    <x:xf numFmtId="0" fontId="2" fillId="0" borderId="17" xfId="0" applyFont="1" applyBorder="1"/>
    <x:xf numFmtId="164" fontId="7" fillId="2" borderId="18" xfId="0" applyNumberFormat="1" applyFont="1" applyFill="1" applyBorder="1" applyAlignment="1">
      <x:alignment horizontal="left" vertical="center"/>
    </x:xf>
    <x:xf numFmtId="0" fontId="2" fillId="0" borderId="19" xfId="0" applyFont="1" applyBorder="1"/>
    <x:xf numFmtId="0" fontId="2" fillId="0" borderId="20" xfId="0" applyFont="1" applyBorder="1"/>
    <x:xf numFmtId="0" fontId="2" fillId="0" borderId="21" xfId="0" applyFont="1" applyBorder="1"/>
    <x:xf numFmtId="0" fontId="2" fillId="0" borderId="22" xfId="0" applyFont="1" applyBorder="1"/>
    <x:xf numFmtId="0" fontId="2" fillId="0" borderId="23" xfId="0" applyFont="1" applyBorder="1"/>
    <x:xf numFmtId="0" fontId="2" fillId="0" borderId="24" xfId="0" applyFont="1" applyBorder="1"/>
    <x:xf numFmtId="0" fontId="6" fillId="2" borderId="25" xfId="0" applyFont="1" applyFill="1" applyBorder="1" applyAlignment="1">
      <x:alignment horizontal="left" vertical="center"/>
    </x:xf>
    <x:xf numFmtId="0" fontId="2" fillId="0" borderId="26" xfId="0" applyFont="1" applyBorder="1"/>
    <x:xf numFmtId="0" fontId="2" fillId="0" borderId="27" xfId="0" applyFont="1" applyBorder="1"/>
    <x:xf numFmtId="0" fontId="6" fillId="2" borderId="28" xfId="0" applyFont="1" applyFill="1" applyBorder="1" applyAlignment="1">
      <x:alignment horizontal="left" vertical="center"/>
    </x:xf>
    <x:xf numFmtId="0" fontId="2" fillId="0" borderId="29" xfId="0" applyFont="1" applyBorder="1"/>
    <x:xf numFmtId="0" fontId="2" fillId="0" borderId="30" xfId="0" applyFont="1" applyBorder="1"/>
    <x:xf numFmtId="165" fontId="7" fillId="2" borderId="18" xfId="0" applyNumberFormat="1" applyFont="1" applyFill="1" applyBorder="1" applyAlignment="1">
      <x:alignment horizontal="left" vertical="center"/>
    </x:xf>
    <x:xf numFmtId="0" fontId="6" fillId="2" borderId="18" xfId="0" applyFont="1" applyFill="1" applyBorder="1" applyAlignment="1">
      <x:alignment horizontal="center" vertical="center" wrapText="1"/>
    </x:xf>
    <x:xf numFmtId="0" fontId="3" fillId="4" borderId="6" xfId="0" applyFont="1" applyFill="1" applyBorder="1" applyAlignment="1">
      <x:alignment horizontal="left" vertical="center"/>
    </x:xf>
    <x:xf numFmtId="0" fontId="6" fillId="2" borderId="1" xfId="0" applyFont="1" applyFill="1" applyBorder="1" applyAlignment="1">
      <x:alignment horizontal="left" vertical="center"/>
    </x:xf>
    <x:xf numFmtId="164" fontId="7" fillId="2" borderId="1" xfId="0" applyNumberFormat="1" applyFont="1" applyFill="1" applyBorder="1" applyAlignment="1">
      <x:alignment horizontal="right" vertical="center"/>
    </x:xf>
    <x:xf numFmtId="0" fontId="2" fillId="0" borderId="31" xfId="0" applyFont="1" applyBorder="1"/>
    <x:xf numFmtId="0" fontId="8" fillId="7" borderId="6" xfId="0" applyFont="1" applyFill="1" applyBorder="1" applyAlignment="1">
      <x:alignment horizontal="left" vertical="center"/>
    </x:xf>
    <x:xf numFmtId="0" fontId="5" fillId="2" borderId="32" xfId="0" applyFont="1" applyFill="1" applyBorder="1" applyAlignment="1">
      <x:alignment horizontal="left" vertical="center" wrapText="1"/>
    </x:xf>
    <x:xf numFmtId="0" fontId="2" fillId="0" borderId="33" xfId="0" applyFont="1" applyBorder="1"/>
    <x:xf numFmtId="0" fontId="2" fillId="0" borderId="34" xfId="0" applyFont="1" applyBorder="1"/>
    <x:xf numFmtId="0" fontId="8" fillId="5" borderId="35" xfId="0" applyFont="1" applyFill="1" applyBorder="1" applyAlignment="1">
      <x:alignment horizontal="left" vertical="center" wrapText="1"/>
    </x:xf>
    <x:xf numFmtId="0" fontId="2" fillId="0" borderId="36" xfId="0" applyFont="1" applyBorder="1"/>
    <x:xf numFmtId="0" fontId="2" fillId="0" borderId="37" xfId="0" applyFont="1" applyBorder="1"/>
    <x:xf numFmtId="0" fontId="2" fillId="0" borderId="38" xfId="0" applyFont="1" applyBorder="1"/>
    <x:xf numFmtId="0" fontId="2" fillId="0" borderId="39" xfId="0" applyFont="1" applyBorder="1"/>
    <x:xf numFmtId="0" fontId="2" fillId="0" borderId="40" xfId="0" applyFont="1" applyBorder="1"/>
    <x:xf numFmtId="0" fontId="2" fillId="0" borderId="41" xfId="0" applyFont="1" applyBorder="1"/>
    <x:xf numFmtId="0" fontId="2" fillId="0" borderId="42" xfId="0" applyFont="1" applyBorder="1"/>
    <x:xf numFmtId="0" fontId="9" fillId="3" borderId="1" xfId="0" applyFont="1" applyFill="1" applyBorder="1" applyAlignment="1">
      <x:alignment horizontal="center" vertical="center" wrapText="1"/>
    </x:xf>
    <x:xf numFmtId="0" fontId="9" fillId="3" borderId="1" xfId="0" applyFont="1" applyFill="1" applyBorder="1" applyAlignment="1">
      <x:alignment horizontal="center" vertical="center"/>
    </x:xf>
    <x:xf numFmtId="0" fontId="8" fillId="7" borderId="8" xfId="0" applyFont="1" applyFill="1" applyBorder="1" applyAlignment="1">
      <x:alignment horizontal="center" vertical="center"/>
    </x:xf>
    <x:xf numFmtId="0" fontId="10" fillId="5" borderId="43" xfId="0" applyFont="1" applyFill="1" applyBorder="1" applyAlignment="1">
      <x:alignment horizontal="center" vertical="center"/>
    </x:xf>
    <x:xf numFmtId="0" fontId="2" fillId="0" borderId="44" xfId="0" applyFont="1" applyBorder="1"/>
    <x:xf numFmtId="0" fontId="7" fillId="2" borderId="45" xfId="0" applyFont="1" applyFill="1" applyBorder="1" applyAlignment="1">
      <x:alignment horizontal="center" vertical="center"/>
    </x:xf>
    <x:xf numFmtId="0" fontId="5" fillId="2" borderId="8" xfId="0" applyFont="1" applyFill="1" applyBorder="1" applyAlignment="1">
      <x:alignment vertical="center"/>
    </x:xf>
    <x:xf numFmtId="165" fontId="10" fillId="8" borderId="8" xfId="0" applyNumberFormat="1" applyFont="1" applyFill="1" applyBorder="1" applyAlignment="1">
      <x:alignment horizontal="center" vertical="center"/>
    </x:xf>
    <x:xf numFmtId="0" fontId="11" fillId="6" borderId="46" xfId="0" applyFont="1" applyFill="1" applyBorder="1" applyAlignment="1">
      <x:alignment horizontal="left" vertical="center"/>
    </x:xf>
    <x:xf numFmtId="0" fontId="2" fillId="0" borderId="47" xfId="0" applyFont="1" applyBorder="1"/>
    <x:xf numFmtId="0" fontId="3" fillId="4" borderId="48" xfId="0" applyFont="1" applyFill="1" applyBorder="1" applyAlignment="1">
      <x:alignment horizontal="left" vertical="center" wrapText="1"/>
    </x:xf>
    <x:xf numFmtId="0" fontId="3" fillId="4" borderId="48" xfId="0" applyFont="1" applyFill="1" applyBorder="1" applyAlignment="1">
      <x:alignment horizontal="center" vertical="center" wrapText="1"/>
    </x:xf>
    <x:xf numFmtId="0" fontId="5" fillId="2" borderId="8" xfId="0" applyFont="1" applyFill="1" applyBorder="1" applyAlignment="1">
      <x:alignment vertical="center" wrapText="1"/>
    </x:xf>
    <x:xf numFmtId="0" fontId="11" fillId="2" borderId="8" xfId="0" applyFont="1" applyFill="1" applyBorder="1" applyAlignment="1">
      <x:alignment vertical="center" wrapText="1"/>
    </x:xf>
    <x:xf numFmtId="164" fontId="5" fillId="2" borderId="8" xfId="0" applyNumberFormat="1" applyFont="1" applyFill="1" applyBorder="1" applyAlignment="1">
      <x:alignment vertical="center"/>
    </x:xf>
    <x:xf numFmtId="164" fontId="8" fillId="2" borderId="49" xfId="0" applyNumberFormat="1" applyFont="1" applyFill="1" applyBorder="1" applyAlignment="1">
      <x:alignment vertical="center"/>
    </x:xf>
    <x:xf numFmtId="0" fontId="7" fillId="9" borderId="50" xfId="0" applyFont="1" applyFill="1" applyBorder="1" applyAlignment="1">
      <x:alignment vertical="center" wrapText="1"/>
    </x:xf>
    <x:xf numFmtId="0" fontId="12" fillId="9" borderId="50" xfId="0" applyFont="1" applyFill="1" applyBorder="1" applyAlignment="1">
      <x:alignment vertical="center" wrapText="1"/>
    </x:xf>
    <x:xf numFmtId="0" fontId="7" fillId="9" borderId="50" xfId="0" applyFont="1" applyFill="1" applyBorder="1" applyAlignment="1">
      <x:alignment horizontal="center" vertical="center"/>
    </x:xf>
    <x:xf numFmtId="164" fontId="7" fillId="9" borderId="50" xfId="0" applyNumberFormat="1" applyFont="1" applyFill="1" applyBorder="1" applyAlignment="1">
      <x:alignment vertical="center"/>
    </x:xf>
    <x:xf numFmtId="164" fontId="8" fillId="10" borderId="51" xfId="0" applyNumberFormat="1" applyFont="1" applyFill="1" applyBorder="1" applyAlignment="1">
      <x:alignment vertical="center"/>
    </x:xf>
    <x:xf numFmtId="0" fontId="5" fillId="2" borderId="52" xfId="0" applyFont="1" applyFill="1" applyBorder="1" applyAlignment="1">
      <x:alignment vertical="center" wrapText="1"/>
    </x:xf>
    <x:xf numFmtId="0" fontId="11" fillId="2" borderId="52" xfId="0" applyFont="1" applyFill="1" applyBorder="1" applyAlignment="1">
      <x:alignment vertical="center" wrapText="1"/>
    </x:xf>
    <x:xf numFmtId="0" fontId="10" fillId="8" borderId="52" xfId="0" applyFont="1" applyFill="1" applyBorder="1" applyAlignment="1">
      <x:alignment horizontal="center" vertical="center"/>
    </x:xf>
    <x:xf numFmtId="164" fontId="13" fillId="5" borderId="53" xfId="0" applyNumberFormat="1" applyFont="1" applyFill="1" applyBorder="1" applyAlignment="1">
      <x:alignment vertical="center"/>
    </x:xf>
    <x:xf numFmtId="164" fontId="5" fillId="9" borderId="52" xfId="0" applyNumberFormat="1" applyFont="1" applyFill="1" applyBorder="1" applyAlignment="1">
      <x:alignment vertical="center"/>
    </x:xf>
    <x:xf numFmtId="164" fontId="8" fillId="10" borderId="54" xfId="0" applyNumberFormat="1" applyFont="1" applyFill="1" applyBorder="1" applyAlignment="1">
      <x:alignment vertical="center"/>
    </x:xf>
    <x:xf numFmtId="0" fontId="14" fillId="2" borderId="52" xfId="0" applyFont="1" applyFill="1" applyBorder="1" applyAlignment="1">
      <x:alignment vertical="center" wrapText="1"/>
    </x:xf>
    <x:xf numFmtId="0" fontId="15" fillId="11" borderId="50" xfId="0" applyFont="1" applyFill="1" applyBorder="1" applyAlignment="1">
      <x:alignment vertical="center" wrapText="1"/>
    </x:xf>
    <x:xf numFmtId="0" fontId="16" fillId="11" borderId="50" xfId="0" applyFont="1" applyFill="1" applyBorder="1" applyAlignment="1">
      <x:alignment vertical="center" wrapText="1"/>
    </x:xf>
    <x:xf numFmtId="0" fontId="15" fillId="11" borderId="50" xfId="0" applyFont="1" applyFill="1" applyBorder="1" applyAlignment="1">
      <x:alignment horizontal="center" vertical="center"/>
    </x:xf>
    <x:xf numFmtId="164" fontId="15" fillId="11" borderId="50" xfId="0" applyNumberFormat="1" applyFont="1" applyFill="1" applyBorder="1" applyAlignment="1">
      <x:alignment vertical="center"/>
    </x:xf>
    <x:xf numFmtId="164" fontId="15" fillId="9" borderId="50" xfId="0" applyNumberFormat="1" applyFont="1" applyFill="1" applyBorder="1" applyAlignment="1">
      <x:alignment vertical="center"/>
    </x:xf>
    <x:xf numFmtId="0" fontId="17" fillId="2" borderId="52" xfId="0" applyFont="1" applyFill="1" applyBorder="1" applyAlignment="1">
      <x:alignment vertical="center" wrapText="1"/>
    </x:xf>
    <x:xf numFmtId="0" fontId="3" fillId="4" borderId="55" xfId="0" applyFont="1" applyFill="1" applyBorder="1" applyAlignment="1">
      <x:alignment vertical="center" wrapText="1"/>
    </x:xf>
    <x:xf numFmtId="0" fontId="18" fillId="4" borderId="55" xfId="0" applyFont="1" applyFill="1" applyBorder="1" applyAlignment="1">
      <x:alignment vertical="center" wrapText="1"/>
    </x:xf>
    <x:xf numFmtId="0" fontId="3" fillId="4" borderId="55" xfId="0" applyFont="1" applyFill="1" applyBorder="1" applyAlignment="1">
      <x:alignment horizontal="center" vertical="center"/>
    </x:xf>
    <x:xf numFmtId="164" fontId="3" fillId="4" borderId="55" xfId="0" applyNumberFormat="1" applyFont="1" applyFill="1" applyBorder="1" applyAlignment="1">
      <x:alignment vertical="center"/>
    </x:xf>
    <x:xf numFmtId="164" fontId="3" fillId="9" borderId="55" xfId="0" applyNumberFormat="1" applyFont="1" applyFill="1" applyBorder="1" applyAlignment="1">
      <x:alignment vertical="center"/>
    </x:xf>
    <x:xf numFmtId="164" fontId="8" fillId="10" borderId="56" xfId="0" applyNumberFormat="1" applyFont="1" applyFill="1" applyBorder="1" applyAlignment="1">
      <x:alignment vertical="center"/>
    </x:xf>
    <x:xf numFmtId="0" fontId="5" fillId="2" borderId="57" xfId="0" applyFont="1" applyFill="1" applyBorder="1" applyAlignment="1">
      <x:alignment vertical="center" wrapText="1"/>
    </x:xf>
    <x:xf numFmtId="0" fontId="11" fillId="2" borderId="57" xfId="0" applyFont="1" applyFill="1" applyBorder="1" applyAlignment="1">
      <x:alignment vertical="center" wrapText="1"/>
    </x:xf>
    <x:xf numFmtId="0" fontId="5" fillId="2" borderId="57" xfId="0" applyFont="1" applyFill="1" applyBorder="1" applyAlignment="1">
      <x:alignment vertical="center"/>
    </x:xf>
    <x:xf numFmtId="164" fontId="5" fillId="2" borderId="57" xfId="0" applyNumberFormat="1" applyFont="1" applyFill="1" applyBorder="1" applyAlignment="1">
      <x:alignment vertical="center"/>
    </x:xf>
    <x:xf numFmtId="164" fontId="5" fillId="9" borderId="57" xfId="0" applyNumberFormat="1" applyFont="1" applyFill="1" applyBorder="1" applyAlignment="1">
      <x:alignment vertical="center"/>
    </x:xf>
    <x:xf numFmtId="0" fontId="11" fillId="6" borderId="58" xfId="0" applyFont="1" applyFill="1" applyBorder="1" applyAlignment="1">
      <x:alignment horizontal="left" vertical="center"/>
    </x:xf>
    <x:xf numFmtId="0" fontId="2" fillId="0" borderId="59" xfId="0" applyFont="1" applyBorder="1"/>
    <x:xf numFmtId="0" fontId="9" fillId="3" borderId="1" xfId="0" applyNumberFormat="1" applyFont="1" applyFill="1" applyBorder="1" applyAlignment="1">
      <x:alignment horizontal="left" vertical="center" wrapText="1"/>
    </x:xf>
    <x:xf numFmtId="0" fontId="2" fillId="0" borderId="2" xfId="0" applyNumberFormat="1" applyFont="1" applyFill="1" applyBorder="1" applyAlignment="1">
      <x:alignment horizontal="left"/>
    </x:xf>
    <x:xf numFmtId="0" fontId="9" fillId="3" borderId="1" xfId="0" applyNumberFormat="1" applyFont="1" applyFill="1" applyBorder="1" applyAlignment="1">
      <x:alignment horizontal="left" vertical="center"/>
    </x:xf>
    <x:xf numFmtId="0" fontId="2" fillId="0" borderId="3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 vertical="bottom" wrapText="0"/>
    </x:xf>
    <x:xf numFmtId="0" fontId="19" fillId="3" borderId="1" xfId="0" applyNumberFormat="1" applyFont="1" applyFill="1" applyBorder="1" applyAlignment="1">
      <x:alignment horizontal="left" vertical="center" wrapText="1"/>
    </x:xf>
    <x:xf numFmtId="0" fontId="19" fillId="0" borderId="2" xfId="0" applyNumberFormat="1" applyFont="1" applyFill="1" applyBorder="1" applyAlignment="1">
      <x:alignment horizontal="left"/>
    </x:xf>
    <x:xf numFmtId="0" fontId="19" fillId="3" borderId="1" xfId="0" applyNumberFormat="1" applyFont="1" applyFill="1" applyBorder="1" applyAlignment="1">
      <x:alignment horizontal="left" vertical="center"/>
    </x:xf>
    <x:xf numFmtId="0" fontId="19" fillId="0" borderId="3" xfId="0" applyNumberFormat="1" applyFont="1" applyFill="1" applyBorder="1" applyAlignment="1">
      <x:alignment horizontal="left"/>
    </x:xf>
    <x:xf numFmtId="0" fontId="19" fillId="0" borderId="0" xfId="0" applyNumberFormat="1" applyFont="1" applyFill="1" applyBorder="1" applyAlignment="1">
      <x:alignment horizontal="left" vertical="bottom" wrapText="0"/>
    </x:xf>
    <x:xf numFmtId="0" fontId="19" fillId="12" borderId="1" xfId="0" applyNumberFormat="1" applyFont="1" applyFill="1" applyBorder="1" applyAlignment="1">
      <x:alignment horizontal="left" vertical="center" wrapText="1"/>
    </x:xf>
    <x:xf numFmtId="0" fontId="19" fillId="12" borderId="2" xfId="0" applyNumberFormat="1" applyFont="1" applyFill="1" applyBorder="1" applyAlignment="1">
      <x:alignment horizontal="left"/>
    </x:xf>
    <x:xf numFmtId="0" fontId="19" fillId="12" borderId="1" xfId="0" applyNumberFormat="1" applyFont="1" applyFill="1" applyBorder="1" applyAlignment="1">
      <x:alignment horizontal="left" vertical="center"/>
    </x:xf>
    <x:xf numFmtId="0" fontId="19" fillId="12" borderId="3" xfId="0" applyNumberFormat="1" applyFont="1" applyFill="1" applyBorder="1" applyAlignment="1">
      <x:alignment horizontal="left"/>
    </x:xf>
    <x:xf numFmtId="0" fontId="19" fillId="12" borderId="0" xfId="0" applyNumberFormat="1" applyFont="1" applyFill="1" applyBorder="1" applyAlignment="1">
      <x:alignment horizontal="left" vertical="bottom" wrapText="0"/>
    </x:xf>
    <x:xf numFmtId="0" fontId="20" fillId="12" borderId="1" xfId="0" applyNumberFormat="1" applyFont="1" applyFill="1" applyBorder="1" applyAlignment="1">
      <x:alignment horizontal="left" vertical="center"/>
    </x:xf>
    <x:xf numFmtId="0" fontId="20" fillId="12" borderId="2" xfId="0" applyNumberFormat="1" applyFont="1" applyFill="1" applyBorder="1" applyAlignment="1">
      <x:alignment horizontal="left"/>
    </x:xf>
    <x:xf numFmtId="0" fontId="20" fillId="12" borderId="3" xfId="0" applyNumberFormat="1" applyFont="1" applyFill="1" applyBorder="1" applyAlignment="1">
      <x:alignment horizontal="left"/>
    </x:xf>
    <x:xf numFmtId="0" fontId="20" fillId="12" borderId="0" xfId="0" applyNumberFormat="1" applyFont="1" applyFill="1" applyBorder="1" applyAlignment="1">
      <x:alignment horizontal="left" vertical="bottom" wrapText="0"/>
    </x:xf>
    <x:xf numFmtId="0" fontId="3" fillId="12" borderId="48" xfId="0" applyNumberFormat="1" applyFont="1" applyFill="1" applyBorder="1" applyAlignment="1">
      <x:alignment horizontal="left" vertical="center" wrapText="1"/>
    </x:xf>
    <x:xf numFmtId="0" fontId="3" fillId="12" borderId="48" xfId="0" applyNumberFormat="1" applyFont="1" applyFill="1" applyBorder="1" applyAlignment="1">
      <x:alignment horizontal="center" vertical="center" wrapText="1"/>
    </x:xf>
    <x:xf numFmtId="0" fontId="3" fillId="12" borderId="55" xfId="0" applyNumberFormat="1" applyFont="1" applyFill="1" applyBorder="1" applyAlignment="1">
      <x:alignment vertical="center" wrapText="1"/>
    </x:xf>
    <x:xf numFmtId="0" fontId="18" fillId="12" borderId="55" xfId="0" applyNumberFormat="1" applyFont="1" applyFill="1" applyBorder="1" applyAlignment="1">
      <x:alignment vertical="center" wrapText="1"/>
    </x:xf>
    <x:xf numFmtId="0" fontId="3" fillId="12" borderId="55" xfId="0" applyNumberFormat="1" applyFont="1" applyFill="1" applyBorder="1" applyAlignment="1">
      <x:alignment horizontal="center" vertical="center"/>
    </x:xf>
    <x:xf numFmtId="164" fontId="3" fillId="12" borderId="55" xfId="0" applyNumberFormat="1" applyFont="1" applyFill="1" applyBorder="1" applyAlignment="1">
      <x:alignment vertical="center"/>
    </x:xf>
    <x:xf numFmtId="164" fontId="8" fillId="12" borderId="56" xfId="0" applyNumberFormat="1" applyFont="1" applyFill="1" applyBorder="1" applyAlignment="1">
      <x:alignment vertical="center"/>
    </x:xf>
    <x:xf numFmtId="164" fontId="3" fillId="12" borderId="56" xfId="0" applyNumberFormat="1" applyFont="1" applyFill="1" applyBorder="1" applyAlignment="1">
      <x:alignment vertical="center"/>
    </x:xf>
    <x:xf numFmtId="0" fontId="7" fillId="13" borderId="50" xfId="0" applyNumberFormat="1" applyFont="1" applyFill="1" applyBorder="1" applyAlignment="1">
      <x:alignment vertical="center" wrapText="1"/>
    </x:xf>
    <x:xf numFmtId="0" fontId="12" fillId="13" borderId="50" xfId="0" applyNumberFormat="1" applyFont="1" applyFill="1" applyBorder="1" applyAlignment="1">
      <x:alignment vertical="center" wrapText="1"/>
    </x:xf>
    <x:xf numFmtId="0" fontId="7" fillId="13" borderId="50" xfId="0" applyNumberFormat="1" applyFont="1" applyFill="1" applyBorder="1" applyAlignment="1">
      <x:alignment horizontal="center" vertical="center"/>
    </x:xf>
    <x:xf numFmtId="164" fontId="7" fillId="13" borderId="50" xfId="0" applyNumberFormat="1" applyFont="1" applyFill="1" applyBorder="1" applyAlignment="1">
      <x:alignment vertical="center"/>
    </x:xf>
    <x:xf numFmtId="164" fontId="8" fillId="13" borderId="51" xfId="0" applyNumberFormat="1" applyFont="1" applyFill="1" applyBorder="1" applyAlignment="1">
      <x:alignment vertical="center"/>
    </x:xf>
    <x:xf numFmtId="0" fontId="21" fillId="13" borderId="50" xfId="0" applyNumberFormat="1" applyFont="1" applyFill="1" applyBorder="1" applyAlignment="1">
      <x:alignment vertical="center" wrapText="1"/>
    </x:xf>
    <x:xf numFmtId="0" fontId="22" fillId="13" borderId="50" xfId="0" applyNumberFormat="1" applyFont="1" applyFill="1" applyBorder="1" applyAlignment="1">
      <x:alignment vertical="center" wrapText="1"/>
    </x:xf>
    <x:xf numFmtId="0" fontId="21" fillId="13" borderId="50" xfId="0" applyNumberFormat="1" applyFont="1" applyFill="1" applyBorder="1" applyAlignment="1">
      <x:alignment horizontal="center" vertical="center"/>
    </x:xf>
    <x:xf numFmtId="164" fontId="21" fillId="13" borderId="50" xfId="0" applyNumberFormat="1" applyFont="1" applyFill="1" applyBorder="1" applyAlignment="1">
      <x:alignment vertical="center"/>
    </x:xf>
    <x:xf numFmtId="164" fontId="21" fillId="13" borderId="51" xfId="0" applyNumberFormat="1" applyFont="1" applyFill="1" applyBorder="1" applyAlignment="1">
      <x:alignment vertical="center"/>
    </x:xf>
    <x:xf numFmtId="0" fontId="12" fillId="9" borderId="50" xfId="0" applyNumberFormat="1" applyFont="1" applyFill="1" applyBorder="1" applyAlignment="1">
      <x:alignment vertical="center" wrapText="1"/>
    </x:xf>
    <x:xf numFmtId="0" fontId="11" fillId="2" borderId="52" xfId="0" applyNumberFormat="1" applyFont="1" applyFill="1" applyBorder="1" applyAlignment="1">
      <x:alignment vertical="center" wrapText="1"/>
    </x:xf>
    <x:xf numFmtId="0" fontId="14" fillId="2" borderId="52" xfId="0" applyNumberFormat="1" applyFont="1" applyFill="1" applyBorder="1" applyAlignment="1">
      <x:alignment vertical="center" wrapText="1"/>
    </x:xf>
    <x:xf numFmtId="0" fontId="11" fillId="2" borderId="8" xfId="0" applyNumberFormat="1" applyFont="1" applyFill="1" applyBorder="1" applyAlignment="1">
      <x:alignment vertical="center" wrapText="1"/>
    </x:xf>
    <x:xf numFmtId="0" fontId="16" fillId="11" borderId="50" xfId="0" applyNumberFormat="1" applyFont="1" applyFill="1" applyBorder="1" applyAlignment="1">
      <x:alignment vertical="center" wrapText="1"/>
    </x:xf>
    <x:xf numFmtId="0" fontId="17" fillId="2" borderId="52" xfId="0" applyNumberFormat="1" applyFont="1" applyFill="1" applyBorder="1" applyAlignment="1">
      <x:alignment vertical="center" wrapText="1"/>
    </x:xf>
    <x:xf numFmtId="0" fontId="23" fillId="9" borderId="50" xfId="0" applyNumberFormat="1" applyFont="1" applyFill="1" applyBorder="1" applyAlignment="1">
      <x:alignment vertical="center" wrapText="1"/>
    </x:xf>
    <x:xf numFmtId="0" fontId="24" fillId="2" borderId="52" xfId="0" applyNumberFormat="1" applyFont="1" applyFill="1" applyBorder="1" applyAlignment="1">
      <x:alignment vertical="center" wrapText="1"/>
    </x:xf>
    <x:xf numFmtId="0" fontId="24" fillId="2" borderId="8" xfId="0" applyNumberFormat="1" applyFont="1" applyFill="1" applyBorder="1" applyAlignment="1">
      <x:alignment vertical="center" wrapText="1"/>
    </x:xf>
    <x:xf numFmtId="0" fontId="25" fillId="11" borderId="50" xfId="0" applyNumberFormat="1" applyFont="1" applyFill="1" applyBorder="1" applyAlignment="1">
      <x:alignment vertical="center" wrapText="1"/>
    </x:xf>
    <x:xf numFmtId="0" fontId="26" fillId="13" borderId="50" xfId="0" applyNumberFormat="1" applyFont="1" applyFill="1" applyBorder="1" applyAlignment="1">
      <x:alignment vertical="center" wrapText="1"/>
    </x:xf>
    <x:xf numFmtId="0" fontId="27" fillId="12" borderId="55" xfId="0" applyNumberFormat="1" applyFont="1" applyFill="1" applyBorder="1" applyAlignment="1">
      <x:alignment vertical="center" wrapText="1"/>
    </x:xf>
    <x:xf numFmtId="0" fontId="11" fillId="6" borderId="46" xfId="0" applyNumberFormat="1" applyFont="1" applyFill="1" applyBorder="1" applyAlignment="1">
      <x:alignment horizontal="left" vertical="center"/>
    </x:xf>
    <x:xf numFmtId="0" fontId="28" fillId="0" borderId="47" xfId="0" applyNumberFormat="1" applyFont="1" applyFill="1" applyBorder="1"/>
    <x:xf numFmtId="200" fontId="7" fillId="9" borderId="50" xfId="0" applyNumberFormat="1" applyFont="1" applyFill="1" applyBorder="1" applyAlignment="1">
      <x:alignment vertical="center"/>
    </x:xf>
    <x:xf numFmtId="200" fontId="8" fillId="10" borderId="51" xfId="0" applyNumberFormat="1" applyFont="1" applyFill="1" applyBorder="1" applyAlignment="1">
      <x:alignment vertical="center"/>
    </x:xf>
    <x:xf numFmtId="200" fontId="13" fillId="5" borderId="53" xfId="0" applyNumberFormat="1" applyFont="1" applyFill="1" applyBorder="1" applyAlignment="1">
      <x:alignment vertical="center"/>
    </x:xf>
    <x:xf numFmtId="200" fontId="5" fillId="9" borderId="52" xfId="0" applyNumberFormat="1" applyFont="1" applyFill="1" applyBorder="1" applyAlignment="1">
      <x:alignment vertical="center"/>
    </x:xf>
    <x:xf numFmtId="200" fontId="8" fillId="10" borderId="54" xfId="0" applyNumberFormat="1" applyFont="1" applyFill="1" applyBorder="1" applyAlignment="1">
      <x:alignment vertical="center"/>
    </x:xf>
    <x:xf numFmtId="200" fontId="5" fillId="2" borderId="8" xfId="0" applyNumberFormat="1" applyFont="1" applyFill="1" applyBorder="1" applyAlignment="1">
      <x:alignment vertical="center"/>
    </x:xf>
    <x:xf numFmtId="200" fontId="8" fillId="2" borderId="49" xfId="0" applyNumberFormat="1" applyFont="1" applyFill="1" applyBorder="1" applyAlignment="1">
      <x:alignment vertical="center"/>
    </x:xf>
    <x:xf numFmtId="200" fontId="15" fillId="11" borderId="50" xfId="0" applyNumberFormat="1" applyFont="1" applyFill="1" applyBorder="1" applyAlignment="1">
      <x:alignment vertical="center"/>
    </x:xf>
    <x:xf numFmtId="200" fontId="15" fillId="9" borderId="50" xfId="0" applyNumberFormat="1" applyFont="1" applyFill="1" applyBorder="1" applyAlignment="1">
      <x:alignment vertical="center"/>
    </x:xf>
    <x:xf numFmtId="200" fontId="21" fillId="13" borderId="50" xfId="0" applyNumberFormat="1" applyFont="1" applyFill="1" applyBorder="1" applyAlignment="1">
      <x:alignment vertical="center"/>
    </x:xf>
    <x:xf numFmtId="200" fontId="21" fillId="13" borderId="51" xfId="0" applyNumberFormat="1" applyFont="1" applyFill="1" applyBorder="1" applyAlignment="1">
      <x:alignment vertical="center"/>
    </x:xf>
    <x:xf numFmtId="200" fontId="3" fillId="12" borderId="55" xfId="0" applyNumberFormat="1" applyFont="1" applyFill="1" applyBorder="1" applyAlignment="1">
      <x:alignment vertical="center"/>
    </x:xf>
    <x:xf numFmtId="200" fontId="3" fillId="12" borderId="56" xfId="0" applyNumberFormat="1" applyFont="1" applyFill="1" applyBorder="1" applyAlignment="1">
      <x:alignment vertical="center"/>
    </x:xf>
    <x:xf numFmtId="0" fontId="29" fillId="2" borderId="32" xfId="0" applyNumberFormat="1" applyFont="1" applyFill="1" applyBorder="1" applyAlignment="1">
      <x:alignment horizontal="left" vertical="center" wrapText="1"/>
    </x:xf>
    <x:xf numFmtId="0" fontId="30" fillId="0" borderId="33" xfId="0" applyNumberFormat="1" applyFont="1" applyFill="1" applyBorder="1"/>
    <x:xf numFmtId="0" fontId="30" fillId="0" borderId="34" xfId="0" applyNumberFormat="1" applyFont="1" applyFill="1" applyBorder="1"/>
    <x:xf numFmtId="0" fontId="30" fillId="0" borderId="20" xfId="0" applyNumberFormat="1" applyFont="1" applyFill="1" applyBorder="1"/>
    <x:xf numFmtId="0" fontId="31" fillId="0" borderId="0" xfId="0" applyNumberFormat="1" applyFont="1" applyFill="1" applyBorder="1" applyAlignment="1">
      <x:alignment vertical="bottom" wrapText="0"/>
    </x:xf>
    <x:xf numFmtId="0" fontId="30" fillId="0" borderId="21" xfId="0" applyNumberFormat="1" applyFont="1" applyFill="1" applyBorder="1"/>
    <x:xf numFmtId="0" fontId="30" fillId="0" borderId="22" xfId="0" applyNumberFormat="1" applyFont="1" applyFill="1" applyBorder="1"/>
    <x:xf numFmtId="0" fontId="30" fillId="0" borderId="23" xfId="0" applyNumberFormat="1" applyFont="1" applyFill="1" applyBorder="1"/>
    <x:xf numFmtId="0" fontId="30" fillId="0" borderId="24" xfId="0" applyNumberFormat="1" applyFont="1" applyFill="1" applyBorder="1"/>
    <x:xf numFmtId="0" fontId="29" fillId="6" borderId="8" xfId="0" applyNumberFormat="1" applyFont="1" applyFill="1" applyBorder="1" applyAlignment="1">
      <x:alignment vertical="center"/>
    </x:xf>
    <x:xf numFmtId="0" fontId="32" fillId="5" borderId="35" xfId="0" applyNumberFormat="1" applyFont="1" applyFill="1" applyBorder="1" applyAlignment="1">
      <x:alignment horizontal="left" vertical="center" wrapText="1"/>
    </x:xf>
    <x:xf numFmtId="0" fontId="30" fillId="0" borderId="36" xfId="0" applyNumberFormat="1" applyFont="1" applyFill="1" applyBorder="1"/>
    <x:xf numFmtId="0" fontId="30" fillId="0" borderId="37" xfId="0" applyNumberFormat="1" applyFont="1" applyFill="1" applyBorder="1"/>
    <x:xf numFmtId="0" fontId="30" fillId="0" borderId="38" xfId="0" applyNumberFormat="1" applyFont="1" applyFill="1" applyBorder="1"/>
    <x:xf numFmtId="0" fontId="30" fillId="0" borderId="39" xfId="0" applyNumberFormat="1" applyFont="1" applyFill="1" applyBorder="1"/>
    <x:xf numFmtId="0" fontId="30" fillId="0" borderId="40" xfId="0" applyNumberFormat="1" applyFont="1" applyFill="1" applyBorder="1"/>
    <x:xf numFmtId="0" fontId="30" fillId="0" borderId="41" xfId="0" applyNumberFormat="1" applyFont="1" applyFill="1" applyBorder="1"/>
    <x:xf numFmtId="0" fontId="30" fillId="0" borderId="42" xfId="0" applyNumberFormat="1" applyFont="1" applyFill="1" applyBorder="1"/>
    <x:xf numFmtId="0" fontId="30" fillId="0" borderId="33" xfId="0" applyNumberFormat="1" applyFont="1" applyFill="1" applyBorder="1" applyAlignment="1">
      <x:alignment wrapText="1"/>
    </x:xf>
    <x:xf numFmtId="0" fontId="30" fillId="0" borderId="34" xfId="0" applyNumberFormat="1" applyFont="1" applyFill="1" applyBorder="1" applyAlignment="1">
      <x:alignment wrapText="1"/>
    </x:xf>
    <x:xf numFmtId="0" fontId="30" fillId="0" borderId="20" xfId="0" applyNumberFormat="1" applyFont="1" applyFill="1" applyBorder="1" applyAlignment="1">
      <x:alignment wrapText="1"/>
    </x:xf>
    <x:xf numFmtId="0" fontId="31" fillId="0" borderId="0" xfId="0" applyNumberFormat="1" applyFont="1" applyFill="1" applyBorder="1" applyAlignment="1">
      <x:alignment vertical="bottom" wrapText="1"/>
    </x:xf>
    <x:xf numFmtId="0" fontId="30" fillId="0" borderId="21" xfId="0" applyNumberFormat="1" applyFont="1" applyFill="1" applyBorder="1" applyAlignment="1">
      <x:alignment wrapText="1"/>
    </x:xf>
    <x:xf numFmtId="0" fontId="30" fillId="0" borderId="22" xfId="0" applyNumberFormat="1" applyFont="1" applyFill="1" applyBorder="1" applyAlignment="1">
      <x:alignment wrapText="1"/>
    </x:xf>
    <x:xf numFmtId="0" fontId="30" fillId="0" borderId="23" xfId="0" applyNumberFormat="1" applyFont="1" applyFill="1" applyBorder="1" applyAlignment="1">
      <x:alignment wrapText="1"/>
    </x:xf>
    <x:xf numFmtId="0" fontId="30" fillId="0" borderId="24" xfId="0" applyNumberFormat="1" applyFont="1" applyFill="1" applyBorder="1" applyAlignment="1">
      <x:alignment wrapText="1"/>
    </x:xf>
    <x:xf numFmtId="0" fontId="29" fillId="6" borderId="8" xfId="0" applyNumberFormat="1" applyFont="1" applyFill="1" applyBorder="1" applyAlignment="1">
      <x:alignment vertical="center" wrapText="1"/>
    </x:xf>
    <x:xf numFmtId="0" fontId="30" fillId="0" borderId="36" xfId="0" applyNumberFormat="1" applyFont="1" applyFill="1" applyBorder="1" applyAlignment="1">
      <x:alignment wrapText="1"/>
    </x:xf>
    <x:xf numFmtId="0" fontId="30" fillId="0" borderId="37" xfId="0" applyNumberFormat="1" applyFont="1" applyFill="1" applyBorder="1" applyAlignment="1">
      <x:alignment wrapText="1"/>
    </x:xf>
    <x:xf numFmtId="0" fontId="30" fillId="0" borderId="38" xfId="0" applyNumberFormat="1" applyFont="1" applyFill="1" applyBorder="1" applyAlignment="1">
      <x:alignment wrapText="1"/>
    </x:xf>
    <x:xf numFmtId="0" fontId="30" fillId="0" borderId="39" xfId="0" applyNumberFormat="1" applyFont="1" applyFill="1" applyBorder="1" applyAlignment="1">
      <x:alignment wrapText="1"/>
    </x:xf>
    <x:xf numFmtId="0" fontId="30" fillId="0" borderId="40" xfId="0" applyNumberFormat="1" applyFont="1" applyFill="1" applyBorder="1" applyAlignment="1">
      <x:alignment wrapText="1"/>
    </x:xf>
    <x:xf numFmtId="0" fontId="30" fillId="0" borderId="41" xfId="0" applyNumberFormat="1" applyFont="1" applyFill="1" applyBorder="1" applyAlignment="1">
      <x:alignment wrapText="1"/>
    </x:xf>
    <x:xf numFmtId="0" fontId="30" fillId="0" borderId="42" xfId="0" applyNumberFormat="1" applyFont="1" applyFill="1" applyBorder="1" applyAlignment="1">
      <x:alignment wrapText="1"/>
    </x:xf>
    <x:xf numFmtId="0" fontId="1" fillId="12" borderId="1" xfId="0" applyNumberFormat="1" applyFont="1" applyFill="1" applyBorder="1" applyAlignment="1">
      <x:alignment horizontal="center" vertical="center" wrapText="1"/>
    </x:xf>
    <x:xf numFmtId="0" fontId="2" fillId="12" borderId="2" xfId="0" applyNumberFormat="1" applyFont="1" applyFill="1" applyBorder="1"/>
    <x:xf numFmtId="0" fontId="3" fillId="12" borderId="1" xfId="0" applyNumberFormat="1" applyFont="1" applyFill="1" applyBorder="1" applyAlignment="1">
      <x:alignment horizontal="center" vertical="center"/>
    </x:xf>
    <x:xf numFmtId="0" fontId="2" fillId="12" borderId="3" xfId="0" applyNumberFormat="1" applyFont="1" applyFill="1" applyBorder="1"/>
    <x:xf numFmtId="0" fontId="0" fillId="12" borderId="0" xfId="0" applyNumberFormat="1" applyFont="1" applyFill="1" applyBorder="1" applyAlignment="1">
      <x:alignment vertical="bottom" wrapText="0"/>
    </x:xf>
    <x:xf numFmtId="0" fontId="3" fillId="12" borderId="1" xfId="0" applyNumberFormat="1" applyFont="1" applyFill="1" applyBorder="1" applyAlignment="1">
      <x:alignment horizontal="center" vertical="center" wrapText="1"/>
    </x:xf>
    <x:xf numFmtId="0" fontId="33" fillId="12" borderId="2" xfId="0" applyNumberFormat="1" applyFont="1" applyFill="1" applyBorder="1"/>
    <x:xf numFmtId="0" fontId="33" fillId="12" borderId="3" xfId="0" applyNumberFormat="1" applyFont="1" applyFill="1" applyBorder="1"/>
    <x:xf numFmtId="0" fontId="34" fillId="12" borderId="0" xfId="0" applyNumberFormat="1" applyFont="1" applyFill="1" applyBorder="1" applyAlignment="1">
      <x:alignment vertical="bottom" wrapText="0"/>
    </x:xf>
    <x:xf numFmtId="0" fontId="6" fillId="12" borderId="9" xfId="0" applyNumberFormat="1" applyFont="1" applyFill="1" applyBorder="1" applyAlignment="1">
      <x:alignment horizontal="left" vertical="center"/>
    </x:xf>
    <x:xf numFmtId="0" fontId="2" fillId="12" borderId="10" xfId="0" applyNumberFormat="1" applyFont="1" applyFill="1" applyBorder="1"/>
    <x:xf numFmtId="0" fontId="2" fillId="12" borderId="11" xfId="0" applyNumberFormat="1" applyFont="1" applyFill="1" applyBorder="1"/>
    <x:xf numFmtId="0" fontId="3" fillId="12" borderId="9" xfId="0" applyNumberFormat="1" applyFont="1" applyFill="1" applyBorder="1" applyAlignment="1">
      <x:alignment horizontal="left" vertical="center"/>
    </x:xf>
    <x:xf numFmtId="0" fontId="33" fillId="12" borderId="10" xfId="0" applyNumberFormat="1" applyFont="1" applyFill="1" applyBorder="1"/>
    <x:xf numFmtId="0" fontId="33" fillId="12" borderId="11" xfId="0" applyNumberFormat="1" applyFont="1" applyFill="1" applyBorder="1"/>
    <x:xf numFmtId="0" fontId="6" fillId="12" borderId="12" xfId="0" applyNumberFormat="1" applyFont="1" applyFill="1" applyBorder="1" applyAlignment="1">
      <x:alignment horizontal="left" vertical="center"/>
    </x:xf>
    <x:xf numFmtId="0" fontId="2" fillId="12" borderId="13" xfId="0" applyNumberFormat="1" applyFont="1" applyFill="1" applyBorder="1"/>
    <x:xf numFmtId="0" fontId="2" fillId="12" borderId="14" xfId="0" applyNumberFormat="1" applyFont="1" applyFill="1" applyBorder="1"/>
    <x:xf numFmtId="0" fontId="3" fillId="12" borderId="12" xfId="0" applyNumberFormat="1" applyFont="1" applyFill="1" applyBorder="1" applyAlignment="1">
      <x:alignment horizontal="left" vertical="center"/>
    </x:xf>
    <x:xf numFmtId="0" fontId="33" fillId="12" borderId="13" xfId="0" applyNumberFormat="1" applyFont="1" applyFill="1" applyBorder="1"/>
    <x:xf numFmtId="0" fontId="33" fillId="12" borderId="14" xfId="0" applyNumberFormat="1" applyFont="1" applyFill="1" applyBorder="1"/>
    <x:xf numFmtId="0" fontId="6" fillId="12" borderId="15" xfId="0" applyNumberFormat="1" applyFont="1" applyFill="1" applyBorder="1" applyAlignment="1">
      <x:alignment horizontal="left" vertical="center"/>
    </x:xf>
    <x:xf numFmtId="0" fontId="2" fillId="12" borderId="16" xfId="0" applyNumberFormat="1" applyFont="1" applyFill="1" applyBorder="1"/>
    <x:xf numFmtId="0" fontId="2" fillId="12" borderId="17" xfId="0" applyNumberFormat="1" applyFont="1" applyFill="1" applyBorder="1"/>
    <x:xf numFmtId="0" fontId="3" fillId="12" borderId="15" xfId="0" applyNumberFormat="1" applyFont="1" applyFill="1" applyBorder="1" applyAlignment="1">
      <x:alignment horizontal="left" vertical="center"/>
    </x:xf>
    <x:xf numFmtId="0" fontId="33" fillId="12" borderId="16" xfId="0" applyNumberFormat="1" applyFont="1" applyFill="1" applyBorder="1"/>
    <x:xf numFmtId="0" fontId="33" fillId="12" borderId="17" xfId="0" applyNumberFormat="1" applyFont="1" applyFill="1" applyBorder="1"/>
    <x:xf numFmtId="0" fontId="6" fillId="12" borderId="25" xfId="0" applyNumberFormat="1" applyFont="1" applyFill="1" applyBorder="1" applyAlignment="1">
      <x:alignment horizontal="left" vertical="center"/>
    </x:xf>
    <x:xf numFmtId="0" fontId="2" fillId="12" borderId="26" xfId="0" applyNumberFormat="1" applyFont="1" applyFill="1" applyBorder="1"/>
    <x:xf numFmtId="0" fontId="2" fillId="12" borderId="27" xfId="0" applyNumberFormat="1" applyFont="1" applyFill="1" applyBorder="1"/>
    <x:xf numFmtId="0" fontId="3" fillId="12" borderId="25" xfId="0" applyNumberFormat="1" applyFont="1" applyFill="1" applyBorder="1" applyAlignment="1">
      <x:alignment horizontal="left" vertical="center"/>
    </x:xf>
    <x:xf numFmtId="0" fontId="33" fillId="12" borderId="26" xfId="0" applyNumberFormat="1" applyFont="1" applyFill="1" applyBorder="1"/>
    <x:xf numFmtId="0" fontId="33" fillId="12" borderId="27" xfId="0" applyNumberFormat="1" applyFont="1" applyFill="1" applyBorder="1"/>
    <x:xf numFmtId="0" fontId="6" fillId="12" borderId="28" xfId="0" applyNumberFormat="1" applyFont="1" applyFill="1" applyBorder="1" applyAlignment="1">
      <x:alignment horizontal="left" vertical="center"/>
    </x:xf>
    <x:xf numFmtId="0" fontId="2" fillId="12" borderId="29" xfId="0" applyNumberFormat="1" applyFont="1" applyFill="1" applyBorder="1"/>
    <x:xf numFmtId="0" fontId="2" fillId="12" borderId="30" xfId="0" applyNumberFormat="1" applyFont="1" applyFill="1" applyBorder="1"/>
    <x:xf numFmtId="0" fontId="3" fillId="12" borderId="28" xfId="0" applyNumberFormat="1" applyFont="1" applyFill="1" applyBorder="1" applyAlignment="1">
      <x:alignment horizontal="left" vertical="center"/>
    </x:xf>
    <x:xf numFmtId="0" fontId="33" fillId="12" borderId="29" xfId="0" applyNumberFormat="1" applyFont="1" applyFill="1" applyBorder="1"/>
    <x:xf numFmtId="0" fontId="33" fillId="12" borderId="30" xfId="0" applyNumberFormat="1" applyFont="1" applyFill="1" applyBorder="1"/>
    <x:xf numFmtId="0" fontId="2" fillId="0" borderId="60" xfId="0" applyNumberFormat="1" applyFont="1" applyFill="1" applyBorder="1"/>
    <x:xf numFmtId="0" fontId="3" fillId="14" borderId="0" xfId="0" applyNumberFormat="1" applyFont="1" applyFill="1" applyBorder="1" applyAlignment="1">
      <x:alignment horizontal="center" vertical="center"/>
    </x:xf>
    <x:xf numFmtId="0" fontId="4" fillId="15" borderId="0" xfId="0" applyNumberFormat="1" applyFont="1" applyFill="1" applyBorder="1" applyAlignment="1">
      <x:alignment horizontal="left" vertical="center"/>
    </x:xf>
    <x:xf numFmtId="0" fontId="35" fillId="15" borderId="0" xfId="0" applyNumberFormat="1" applyFont="1" applyFill="1" applyBorder="1" applyAlignment="1">
      <x:alignment horizontal="left" vertical="center"/>
    </x:xf>
    <x:xf numFmtId="0" fontId="5" fillId="16" borderId="0" xfId="0" applyNumberFormat="1" applyFont="1" applyFill="1" applyBorder="1" applyAlignment="1">
      <x:alignment vertical="center"/>
    </x:xf>
    <x:xf numFmtId="0" fontId="3" fillId="12" borderId="61" xfId="0" applyNumberFormat="1" applyFont="1" applyFill="1" applyBorder="1" applyAlignment="1">
      <x:alignment horizontal="left" vertical="center"/>
    </x:xf>
    <x:xf numFmtId="0" fontId="33" fillId="12" borderId="62" xfId="0" applyNumberFormat="1" applyFont="1" applyFill="1" applyBorder="1"/>
    <x:xf numFmtId="0" fontId="33" fillId="12" borderId="63" xfId="0" applyNumberFormat="1" applyFont="1" applyFill="1" applyBorder="1"/>
    <x:xf numFmtId="0" fontId="3" fillId="12" borderId="64" xfId="0" applyNumberFormat="1" applyFont="1" applyFill="1" applyBorder="1" applyAlignment="1">
      <x:alignment horizontal="left" vertical="center"/>
    </x:xf>
    <x:xf numFmtId="0" fontId="33" fillId="12" borderId="65" xfId="0" applyNumberFormat="1" applyFont="1" applyFill="1" applyBorder="1"/>
    <x:xf numFmtId="0" fontId="3" fillId="12" borderId="66" xfId="0" applyNumberFormat="1" applyFont="1" applyFill="1" applyBorder="1" applyAlignment="1">
      <x:alignment horizontal="left" vertical="center"/>
    </x:xf>
    <x:xf numFmtId="0" fontId="33" fillId="12" borderId="67" xfId="0" applyNumberFormat="1" applyFont="1" applyFill="1" applyBorder="1"/>
    <x:xf numFmtId="0" fontId="33" fillId="12" borderId="68" xfId="0" applyNumberFormat="1" applyFont="1" applyFill="1" applyBorder="1"/>
    <x:xf numFmtId="164" fontId="7" fillId="2" borderId="69" xfId="0" applyNumberFormat="1" applyFont="1" applyFill="1" applyBorder="1" applyAlignment="1">
      <x:alignment horizontal="left" vertical="center"/>
    </x:xf>
    <x:xf numFmtId="0" fontId="2" fillId="0" borderId="70" xfId="0" applyNumberFormat="1" applyFont="1" applyFill="1" applyBorder="1"/>
    <x:xf numFmtId="0" fontId="2" fillId="0" borderId="69" xfId="0" applyNumberFormat="1" applyFont="1" applyFill="1" applyBorder="1"/>
    <x:xf numFmtId="0" fontId="2" fillId="0" borderId="71" xfId="0" applyNumberFormat="1" applyFont="1" applyFill="1" applyBorder="1"/>
    <x:xf numFmtId="0" fontId="2" fillId="0" borderId="72" xfId="0" applyNumberFormat="1" applyFont="1" applyFill="1" applyBorder="1"/>
    <x:xf numFmtId="0" fontId="2" fillId="0" borderId="73" xfId="0" applyNumberFormat="1" applyFont="1" applyFill="1" applyBorder="1"/>
    <x:xf numFmtId="0" fontId="3" fillId="12" borderId="74" xfId="0" applyNumberFormat="1" applyFont="1" applyFill="1" applyBorder="1" applyAlignment="1">
      <x:alignment horizontal="left" vertical="center"/>
    </x:xf>
    <x:xf numFmtId="0" fontId="33" fillId="12" borderId="75" xfId="0" applyNumberFormat="1" applyFont="1" applyFill="1" applyBorder="1"/>
    <x:xf numFmtId="165" fontId="7" fillId="2" borderId="69" xfId="0" applyNumberFormat="1" applyFont="1" applyFill="1" applyBorder="1" applyAlignment="1">
      <x:alignment horizontal="left" vertical="center"/>
    </x:xf>
    <x:xf numFmtId="0" fontId="6" fillId="2" borderId="69" xfId="0" applyNumberFormat="1" applyFont="1" applyFill="1" applyBorder="1" applyAlignment="1">
      <x:alignment horizontal="center" vertical="center" wrapText="1"/>
    </x:xf>
    <x:xf numFmtId="0" fontId="3" fillId="14" borderId="0" xfId="0" applyNumberFormat="1" applyFont="1" applyFill="1" applyBorder="1" applyAlignment="1">
      <x:alignment horizontal="left" vertical="center"/>
    </x:xf>
    <x:xf numFmtId="0" fontId="8" fillId="17" borderId="0" xfId="0" applyNumberFormat="1" applyFont="1" applyFill="1" applyBorder="1" applyAlignment="1">
      <x:alignment horizontal="left" vertical="center"/>
    </x:xf>
    <x:xf numFmtId="0" fontId="21" fillId="17" borderId="0" xfId="0" applyNumberFormat="1" applyFont="1" applyFill="1" applyBorder="1" applyAlignment="1">
      <x:alignment horizontal="left" vertical="center"/>
    </x:xf>
    <x:xf numFmtId="0" fontId="29" fillId="2" borderId="76" xfId="0" applyNumberFormat="1" applyFont="1" applyFill="1" applyBorder="1" applyAlignment="1">
      <x:alignment horizontal="left" vertical="center" wrapText="1"/>
    </x:xf>
    <x:xf numFmtId="0" fontId="30" fillId="0" borderId="77" xfId="0" applyNumberFormat="1" applyFont="1" applyFill="1" applyBorder="1" applyAlignment="1">
      <x:alignment wrapText="1"/>
    </x:xf>
    <x:xf numFmtId="0" fontId="30" fillId="0" borderId="78" xfId="0" applyNumberFormat="1" applyFont="1" applyFill="1" applyBorder="1" applyAlignment="1">
      <x:alignment wrapText="1"/>
    </x:xf>
    <x:xf numFmtId="0" fontId="30" fillId="0" borderId="69" xfId="0" applyNumberFormat="1" applyFont="1" applyFill="1" applyBorder="1" applyAlignment="1">
      <x:alignment wrapText="1"/>
    </x:xf>
    <x:xf numFmtId="0" fontId="30" fillId="0" borderId="70" xfId="0" applyNumberFormat="1" applyFont="1" applyFill="1" applyBorder="1" applyAlignment="1">
      <x:alignment wrapText="1"/>
    </x:xf>
    <x:xf numFmtId="0" fontId="30" fillId="0" borderId="71" xfId="0" applyNumberFormat="1" applyFont="1" applyFill="1" applyBorder="1" applyAlignment="1">
      <x:alignment wrapText="1"/>
    </x:xf>
    <x:xf numFmtId="0" fontId="30" fillId="0" borderId="72" xfId="0" applyNumberFormat="1" applyFont="1" applyFill="1" applyBorder="1" applyAlignment="1">
      <x:alignment wrapText="1"/>
    </x:xf>
    <x:xf numFmtId="0" fontId="30" fillId="0" borderId="73" xfId="0" applyNumberFormat="1" applyFont="1" applyFill="1" applyBorder="1" applyAlignment="1">
      <x:alignment wrapText="1"/>
    </x:xf>
    <x:xf numFmtId="0" fontId="29" fillId="16" borderId="0" xfId="0" applyNumberFormat="1" applyFont="1" applyFill="1" applyBorder="1" applyAlignment="1">
      <x:alignment vertical="center" wrapText="1"/>
    </x:xf>
    <x:xf numFmtId="0" fontId="32" fillId="15" borderId="35" xfId="0" applyNumberFormat="1" applyFont="1" applyFill="1" applyBorder="1" applyAlignment="1">
      <x:alignment horizontal="left" vertical="center" wrapText="1"/>
    </x:xf>
    <x:xf numFmtId="0" fontId="36" fillId="15" borderId="35" xfId="0" applyNumberFormat="1" applyFont="1" applyFill="1" applyBorder="1" applyAlignment="1">
      <x:alignment horizontal="left" vertical="center" wrapText="1"/>
    </x:xf>
    <x:xf numFmtId="0" fontId="36" fillId="15" borderId="76" xfId="0" applyNumberFormat="1" applyFont="1" applyFill="1" applyBorder="1" applyAlignment="1">
      <x:alignment horizontal="left" vertical="center" wrapText="1"/>
    </x:xf>
    <x:xf numFmtId="0" fontId="8" fillId="17" borderId="0" xfId="0" applyNumberFormat="1" applyFont="1" applyFill="1" applyBorder="1" applyAlignment="1">
      <x:alignment horizontal="center" vertical="center"/>
    </x:xf>
    <x:xf numFmtId="0" fontId="21" fillId="17" borderId="0" xfId="0" applyNumberFormat="1" applyFont="1" applyFill="1" applyBorder="1" applyAlignment="1">
      <x:alignment horizontal="center" vertical="center"/>
    </x:xf>
    <x:xf numFmtId="0" fontId="10" fillId="15" borderId="4" xfId="0" applyNumberFormat="1" applyFont="1" applyFill="1" applyBorder="1" applyAlignment="1">
      <x:alignment horizontal="center" vertical="center"/>
    </x:xf>
    <x:xf numFmtId="0" fontId="10" fillId="15" borderId="60" xfId="0" applyNumberFormat="1" applyFont="1" applyFill="1" applyBorder="1" applyAlignment="1">
      <x:alignment horizontal="center" vertical="center"/>
    </x:xf>
    <x:xf numFmtId="0" fontId="7" fillId="2" borderId="60" xfId="0" applyNumberFormat="1" applyFont="1" applyFill="1" applyBorder="1" applyAlignment="1">
      <x:alignment horizontal="center" vertical="center"/>
    </x:xf>
    <x:xf numFmtId="0" fontId="11" fillId="16" borderId="23" xfId="0" applyNumberFormat="1" applyFont="1" applyFill="1" applyBorder="1" applyAlignment="1">
      <x:alignment horizontal="left" vertical="center"/>
    </x:xf>
    <x:xf numFmtId="0" fontId="11" fillId="16" borderId="72" xfId="0" applyNumberFormat="1" applyFont="1" applyFill="1" applyBorder="1" applyAlignment="1">
      <x:alignment horizontal="left" vertical="center"/>
    </x:xf>
    <x:xf numFmtId="0" fontId="28" fillId="0" borderId="72" xfId="0" applyNumberFormat="1" applyFont="1" applyFill="1" applyBorder="1"/>
    <x:xf numFmtId="0" fontId="3" fillId="12" borderId="79" xfId="0" applyNumberFormat="1" applyFont="1" applyFill="1" applyBorder="1" applyAlignment="1">
      <x:alignment horizontal="left" vertical="center" wrapText="1"/>
    </x:xf>
    <x:xf numFmtId="0" fontId="3" fillId="12" borderId="79" xfId="0" applyNumberFormat="1" applyFont="1" applyFill="1" applyBorder="1" applyAlignment="1">
      <x:alignment horizontal="center" vertical="center" wrapText="1"/>
    </x:xf>
    <x:xf numFmtId="164" fontId="21" fillId="2" borderId="49" xfId="0" applyNumberFormat="1" applyFont="1" applyFill="1" applyBorder="1" applyAlignment="1">
      <x:alignment vertical="center"/>
    </x:xf>
    <x:xf numFmtId="164" fontId="21" fillId="2" borderId="80" xfId="0" applyNumberFormat="1" applyFont="1" applyFill="1" applyBorder="1" applyAlignment="1">
      <x:alignment vertical="center"/>
    </x:xf>
    <x:xf numFmtId="0" fontId="7" fillId="18" borderId="50" xfId="0" applyNumberFormat="1" applyFont="1" applyFill="1" applyBorder="1" applyAlignment="1">
      <x:alignment vertical="center" wrapText="1"/>
    </x:xf>
    <x:xf numFmtId="0" fontId="7" fillId="18" borderId="81" xfId="0" applyNumberFormat="1" applyFont="1" applyFill="1" applyBorder="1" applyAlignment="1">
      <x:alignment vertical="center" wrapText="1"/>
    </x:xf>
    <x:xf numFmtId="0" fontId="23" fillId="18" borderId="50" xfId="0" applyNumberFormat="1" applyFont="1" applyFill="1" applyBorder="1" applyAlignment="1">
      <x:alignment vertical="center" wrapText="1"/>
    </x:xf>
    <x:xf numFmtId="0" fontId="23" fillId="18" borderId="81" xfId="0" applyNumberFormat="1" applyFont="1" applyFill="1" applyBorder="1" applyAlignment="1">
      <x:alignment vertical="center" wrapText="1"/>
    </x:xf>
    <x:xf numFmtId="0" fontId="7" fillId="18" borderId="50" xfId="0" applyNumberFormat="1" applyFont="1" applyFill="1" applyBorder="1" applyAlignment="1">
      <x:alignment horizontal="center" vertical="center"/>
    </x:xf>
    <x:xf numFmtId="0" fontId="7" fillId="18" borderId="81" xfId="0" applyNumberFormat="1" applyFont="1" applyFill="1" applyBorder="1" applyAlignment="1">
      <x:alignment horizontal="center" vertical="center"/>
    </x:xf>
    <x:xf numFmtId="200" fontId="7" fillId="18" borderId="50" xfId="0" applyNumberFormat="1" applyFont="1" applyFill="1" applyBorder="1" applyAlignment="1">
      <x:alignment vertical="center"/>
    </x:xf>
    <x:xf numFmtId="200" fontId="7" fillId="18" borderId="81" xfId="0" applyNumberFormat="1" applyFont="1" applyFill="1" applyBorder="1" applyAlignment="1">
      <x:alignment vertical="center"/>
    </x:xf>
    <x:xf numFmtId="200" fontId="8" fillId="18" borderId="51" xfId="0" applyNumberFormat="1" applyFont="1" applyFill="1" applyBorder="1" applyAlignment="1">
      <x:alignment vertical="center"/>
    </x:xf>
    <x:xf numFmtId="200" fontId="21" fillId="18" borderId="51" xfId="0" applyNumberFormat="1" applyFont="1" applyFill="1" applyBorder="1" applyAlignment="1">
      <x:alignment vertical="center"/>
    </x:xf>
    <x:xf numFmtId="200" fontId="21" fillId="18" borderId="82" xfId="0" applyNumberFormat="1" applyFont="1" applyFill="1" applyBorder="1" applyAlignment="1">
      <x:alignment vertical="center"/>
    </x:xf>
    <x:xf numFmtId="0" fontId="5" fillId="2" borderId="83" xfId="0" applyNumberFormat="1" applyFont="1" applyFill="1" applyBorder="1" applyAlignment="1">
      <x:alignment vertical="center" wrapText="1"/>
    </x:xf>
    <x:xf numFmtId="0" fontId="24" fillId="2" borderId="83" xfId="0" applyNumberFormat="1" applyFont="1" applyFill="1" applyBorder="1" applyAlignment="1">
      <x:alignment vertical="center" wrapText="1"/>
    </x:xf>
    <x:xf numFmtId="0" fontId="10" fillId="8" borderId="83" xfId="0" applyNumberFormat="1" applyFont="1" applyFill="1" applyBorder="1" applyAlignment="1">
      <x:alignment horizontal="center" vertical="center"/>
    </x:xf>
    <x:xf numFmtId="200" fontId="13" fillId="15" borderId="53" xfId="0" applyNumberFormat="1" applyFont="1" applyFill="1" applyBorder="1" applyAlignment="1">
      <x:alignment vertical="center"/>
    </x:xf>
    <x:xf numFmtId="200" fontId="13" fillId="15" borderId="83" xfId="0" applyNumberFormat="1" applyFont="1" applyFill="1" applyBorder="1" applyAlignment="1">
      <x:alignment vertical="center"/>
    </x:xf>
    <x:xf numFmtId="200" fontId="5" fillId="18" borderId="52" xfId="0" applyNumberFormat="1" applyFont="1" applyFill="1" applyBorder="1" applyAlignment="1">
      <x:alignment vertical="center"/>
    </x:xf>
    <x:xf numFmtId="200" fontId="5" fillId="18" borderId="83" xfId="0" applyNumberFormat="1" applyFont="1" applyFill="1" applyBorder="1" applyAlignment="1">
      <x:alignment vertical="center"/>
    </x:xf>
    <x:xf numFmtId="200" fontId="8" fillId="18" borderId="54" xfId="0" applyNumberFormat="1" applyFont="1" applyFill="1" applyBorder="1" applyAlignment="1">
      <x:alignment vertical="center"/>
    </x:xf>
    <x:xf numFmtId="200" fontId="21" fillId="18" borderId="54" xfId="0" applyNumberFormat="1" applyFont="1" applyFill="1" applyBorder="1" applyAlignment="1">
      <x:alignment vertical="center"/>
    </x:xf>
    <x:xf numFmtId="200" fontId="21" fillId="18" borderId="84" xfId="0" applyNumberFormat="1" applyFont="1" applyFill="1" applyBorder="1" applyAlignment="1">
      <x:alignment vertical="center"/>
    </x:xf>
    <x:xf numFmtId="0" fontId="37" fillId="2" borderId="52" xfId="0" applyNumberFormat="1" applyFont="1" applyFill="1" applyBorder="1" applyAlignment="1">
      <x:alignment vertical="center" wrapText="1"/>
    </x:xf>
    <x:xf numFmtId="0" fontId="37" fillId="2" borderId="83" xfId="0" applyNumberFormat="1" applyFont="1" applyFill="1" applyBorder="1" applyAlignment="1">
      <x:alignment vertical="center" wrapText="1"/>
    </x:xf>
    <x:xf numFmtId="200" fontId="21" fillId="2" borderId="49" xfId="0" applyNumberFormat="1" applyFont="1" applyFill="1" applyBorder="1" applyAlignment="1">
      <x:alignment vertical="center"/>
    </x:xf>
    <x:xf numFmtId="200" fontId="21" fillId="2" borderId="80" xfId="0" applyNumberFormat="1" applyFont="1" applyFill="1" applyBorder="1" applyAlignment="1">
      <x:alignment vertical="center"/>
    </x:xf>
    <x:xf numFmtId="0" fontId="15" fillId="11" borderId="81" xfId="0" applyNumberFormat="1" applyFont="1" applyFill="1" applyBorder="1" applyAlignment="1">
      <x:alignment vertical="center" wrapText="1"/>
    </x:xf>
    <x:xf numFmtId="0" fontId="25" fillId="11" borderId="81" xfId="0" applyNumberFormat="1" applyFont="1" applyFill="1" applyBorder="1" applyAlignment="1">
      <x:alignment vertical="center" wrapText="1"/>
    </x:xf>
    <x:xf numFmtId="0" fontId="15" fillId="11" borderId="81" xfId="0" applyNumberFormat="1" applyFont="1" applyFill="1" applyBorder="1" applyAlignment="1">
      <x:alignment horizontal="center" vertical="center"/>
    </x:xf>
    <x:xf numFmtId="200" fontId="15" fillId="11" borderId="81" xfId="0" applyNumberFormat="1" applyFont="1" applyFill="1" applyBorder="1" applyAlignment="1">
      <x:alignment vertical="center"/>
    </x:xf>
    <x:xf numFmtId="200" fontId="15" fillId="18" borderId="50" xfId="0" applyNumberFormat="1" applyFont="1" applyFill="1" applyBorder="1" applyAlignment="1">
      <x:alignment vertical="center"/>
    </x:xf>
    <x:xf numFmtId="200" fontId="15" fillId="18" borderId="81" xfId="0" applyNumberFormat="1" applyFont="1" applyFill="1" applyBorder="1" applyAlignment="1">
      <x:alignment vertical="center"/>
    </x:xf>
    <x:xf numFmtId="0" fontId="21" fillId="13" borderId="81" xfId="0" applyNumberFormat="1" applyFont="1" applyFill="1" applyBorder="1" applyAlignment="1">
      <x:alignment vertical="center" wrapText="1"/>
    </x:xf>
    <x:xf numFmtId="0" fontId="26" fillId="13" borderId="81" xfId="0" applyNumberFormat="1" applyFont="1" applyFill="1" applyBorder="1" applyAlignment="1">
      <x:alignment vertical="center" wrapText="1"/>
    </x:xf>
    <x:xf numFmtId="0" fontId="21" fillId="13" borderId="81" xfId="0" applyNumberFormat="1" applyFont="1" applyFill="1" applyBorder="1" applyAlignment="1">
      <x:alignment horizontal="center" vertical="center"/>
    </x:xf>
    <x:xf numFmtId="200" fontId="21" fillId="13" borderId="81" xfId="0" applyNumberFormat="1" applyFont="1" applyFill="1" applyBorder="1" applyAlignment="1">
      <x:alignment vertical="center"/>
    </x:xf>
    <x:xf numFmtId="200" fontId="21" fillId="13" borderId="82" xfId="0" applyNumberFormat="1" applyFont="1" applyFill="1" applyBorder="1" applyAlignment="1">
      <x:alignment vertical="center"/>
    </x:xf>
    <x:xf numFmtId="0" fontId="3" fillId="12" borderId="85" xfId="0" applyNumberFormat="1" applyFont="1" applyFill="1" applyBorder="1" applyAlignment="1">
      <x:alignment vertical="center" wrapText="1"/>
    </x:xf>
    <x:xf numFmtId="0" fontId="27" fillId="12" borderId="85" xfId="0" applyNumberFormat="1" applyFont="1" applyFill="1" applyBorder="1" applyAlignment="1">
      <x:alignment vertical="center" wrapText="1"/>
    </x:xf>
    <x:xf numFmtId="0" fontId="3" fillId="12" borderId="85" xfId="0" applyNumberFormat="1" applyFont="1" applyFill="1" applyBorder="1" applyAlignment="1">
      <x:alignment horizontal="center" vertical="center"/>
    </x:xf>
    <x:xf numFmtId="200" fontId="3" fillId="12" borderId="85" xfId="0" applyNumberFormat="1" applyFont="1" applyFill="1" applyBorder="1" applyAlignment="1">
      <x:alignment vertical="center"/>
    </x:xf>
    <x:xf numFmtId="200" fontId="3" fillId="12" borderId="86" xfId="0" applyNumberFormat="1" applyFont="1" applyFill="1" applyBorder="1" applyAlignment="1">
      <x:alignment vertical="center"/>
    </x:xf>
    <x:xf numFmtId="0" fontId="5" fillId="2" borderId="77" xfId="0" applyNumberFormat="1" applyFont="1" applyFill="1" applyBorder="1" applyAlignment="1">
      <x:alignment vertical="center" wrapText="1"/>
    </x:xf>
    <x:xf numFmtId="0" fontId="11" fillId="2" borderId="77" xfId="0" applyNumberFormat="1" applyFont="1" applyFill="1" applyBorder="1" applyAlignment="1">
      <x:alignment vertical="center" wrapText="1"/>
    </x:xf>
    <x:xf numFmtId="0" fontId="5" fillId="2" borderId="77" xfId="0" applyNumberFormat="1" applyFont="1" applyFill="1" applyBorder="1" applyAlignment="1">
      <x:alignment vertical="center"/>
    </x:xf>
    <x:xf numFmtId="164" fontId="5" fillId="2" borderId="77" xfId="0" applyNumberFormat="1" applyFont="1" applyFill="1" applyBorder="1" applyAlignment="1">
      <x:alignment vertical="center"/>
    </x:xf>
    <x:xf numFmtId="164" fontId="5" fillId="18" borderId="33" xfId="0" applyNumberFormat="1" applyFont="1" applyFill="1" applyBorder="1" applyAlignment="1">
      <x:alignment vertical="center"/>
    </x:xf>
    <x:xf numFmtId="164" fontId="5" fillId="18" borderId="77" xfId="0" applyNumberFormat="1" applyFont="1" applyFill="1" applyBorder="1" applyAlignment="1">
      <x:alignment vertical="center"/>
    </x:xf>
    <x:xf numFmtId="164" fontId="8" fillId="18" borderId="54" xfId="0" applyNumberFormat="1" applyFont="1" applyFill="1" applyBorder="1" applyAlignment="1">
      <x:alignment vertical="center"/>
    </x:xf>
    <x:xf numFmtId="164" fontId="21" fillId="18" borderId="54" xfId="0" applyNumberFormat="1" applyFont="1" applyFill="1" applyBorder="1" applyAlignment="1">
      <x:alignment vertical="center"/>
    </x:xf>
    <x:xf numFmtId="164" fontId="21" fillId="18" borderId="84" xfId="0" applyNumberFormat="1" applyFont="1" applyFill="1" applyBorder="1" applyAlignment="1">
      <x:alignment vertical="center"/>
    </x:xf>
    <x:xf numFmtId="0" fontId="11" fillId="16" borderId="33" xfId="0" applyNumberFormat="1" applyFont="1" applyFill="1" applyBorder="1" applyAlignment="1">
      <x:alignment horizontal="left" vertical="center"/>
    </x:xf>
    <x:xf numFmtId="0" fontId="11" fillId="16" borderId="77" xfId="0" applyNumberFormat="1" applyFont="1" applyFill="1" applyBorder="1" applyAlignment="1">
      <x:alignment horizontal="left" vertical="center"/>
    </x:xf>
    <x:xf numFmtId="0" fontId="2" fillId="0" borderId="77" xfId="0" applyNumberFormat="1" applyFont="1" applyFill="1" applyBorder="1"/>
    <x:xf numFmtId="0" fontId="3" fillId="19" borderId="0" xfId="0" applyNumberFormat="1" applyFont="1" applyFill="1" applyBorder="1" applyAlignment="1">
      <x:alignment horizontal="center" vertical="center" wrapText="1"/>
    </x:xf>
    <x:xf numFmtId="0" fontId="33" fillId="19" borderId="0" xfId="0" applyNumberFormat="1" applyFont="1" applyFill="1" applyBorder="1"/>
    <x:xf numFmtId="0" fontId="34" fillId="19" borderId="0" xfId="0" applyNumberFormat="1" applyFont="1" applyFill="1" applyBorder="1" applyAlignment="1">
      <x:alignment vertical="bottom" wrapText="0"/>
    </x:xf>
    <x:xf numFmtId="0" fontId="2" fillId="19" borderId="60" xfId="0" applyNumberFormat="1" applyFont="1" applyFill="1" applyBorder="1"/>
    <x:xf numFmtId="0" fontId="3" fillId="17" borderId="0" xfId="0" applyNumberFormat="1" applyFont="1" applyFill="1" applyBorder="1" applyAlignment="1">
      <x:alignment horizontal="center" vertical="center"/>
    </x:xf>
    <x:xf numFmtId="0" fontId="2" fillId="17" borderId="0" xfId="0" applyNumberFormat="1" applyFont="1" applyFill="1" applyBorder="1"/>
    <x:xf numFmtId="0" fontId="38" fillId="17" borderId="0" xfId="0" applyNumberFormat="1" applyFont="1" applyFill="1" applyBorder="1"/>
    <x:xf numFmtId="0" fontId="2" fillId="15" borderId="0" xfId="0" applyNumberFormat="1" applyFont="1" applyFill="1" applyBorder="1"/>
    <x:xf numFmtId="0" fontId="38" fillId="15" borderId="0" xfId="0" applyNumberFormat="1" applyFont="1" applyFill="1" applyBorder="1"/>
    <x:xf numFmtId="0" fontId="19" fillId="19" borderId="0" xfId="0" applyNumberFormat="1" applyFont="1" applyFill="1" applyBorder="1" applyAlignment="1">
      <x:alignment horizontal="left" vertical="center" wrapText="1"/>
    </x:xf>
    <x:xf numFmtId="0" fontId="19" fillId="19" borderId="0" xfId="0" applyNumberFormat="1" applyFont="1" applyFill="1" applyBorder="1" applyAlignment="1">
      <x:alignment horizontal="left"/>
    </x:xf>
    <x:xf numFmtId="0" fontId="19" fillId="14" borderId="0" xfId="0" applyNumberFormat="1" applyFont="1" applyFill="1" applyBorder="1" applyAlignment="1">
      <x:alignment horizontal="left"/>
    </x:xf>
    <x:xf numFmtId="0" fontId="20" fillId="14" borderId="0" xfId="0" applyNumberFormat="1" applyFont="1" applyFill="1" applyBorder="1" applyAlignment="1">
      <x:alignment horizontal="left" vertical="center"/>
    </x:xf>
    <x:xf numFmtId="0" fontId="20" fillId="14" borderId="0" xfId="0" applyNumberFormat="1" applyFont="1" applyFill="1" applyBorder="1" applyAlignment="1">
      <x:alignment horizontal="left"/>
    </x:xf>
    <x:xf numFmtId="0" fontId="19" fillId="14" borderId="0" xfId="0" applyNumberFormat="1" applyFont="1" applyFill="1" applyBorder="1" applyAlignment="1">
      <x:alignment horizontal="left" vertical="bottom" wrapText="0"/>
    </x:xf>
    <x:xf numFmtId="0" fontId="20" fillId="14" borderId="0" xfId="0" applyNumberFormat="1" applyFont="1" applyFill="1" applyBorder="1" applyAlignment="1">
      <x:alignment horizontal="left" vertical="bottom" wrapText="0"/>
    </x:xf>
    <x:xf numFmtId="0" fontId="39" fillId="14" borderId="0" xfId="0" applyNumberFormat="1" applyFont="1" applyFill="1" applyBorder="1" applyAlignment="1">
      <x:alignment horizontal="left"/>
    </x:xf>
    <x:xf numFmtId="0" fontId="39" fillId="14" borderId="0" xfId="0" applyNumberFormat="1" applyFont="1" applyFill="1" applyBorder="1" applyAlignment="1">
      <x:alignment horizontal="left" vertical="center"/>
    </x:xf>
    <x:xf numFmtId="0" fontId="39" fillId="14" borderId="0" xfId="0" applyNumberFormat="1" applyFont="1" applyFill="1" applyBorder="1" applyAlignment="1">
      <x:alignment horizontal="left" vertical="bottom" wrapText="0"/>
    </x:xf>
    <x:xf numFmtId="0" fontId="39" fillId="14" borderId="0" xfId="0" applyNumberFormat="1" applyFont="1" applyFill="1" applyBorder="1" applyAlignment="1">
      <x:alignment horizontal="left" vertical="center" wrapText="0"/>
    </x:xf>
    <x:xf numFmtId="0" fontId="11" fillId="15" borderId="72" xfId="0" applyNumberFormat="1" applyFont="1" applyFill="1" applyBorder="1" applyAlignment="1">
      <x:alignment horizontal="left" vertical="center"/>
    </x:xf>
    <x:xf numFmtId="0" fontId="28" fillId="15" borderId="72" xfId="0" applyNumberFormat="1" applyFont="1" applyFill="1" applyBorder="1"/>
    <x:xf numFmtId="0" fontId="35" fillId="15" borderId="72" xfId="0" applyNumberFormat="1" applyFont="1" applyFill="1" applyBorder="1" applyAlignment="1">
      <x:alignment horizontal="left" vertical="center"/>
    </x:xf>
    <x:xf numFmtId="0" fontId="40" fillId="15" borderId="72" xfId="0" applyNumberFormat="1" applyFont="1" applyFill="1" applyBorder="1"/>
  </x:cellXfs>
  <x:cellStyles count="1">
    <x:cellStyle name="Normal" xfId="0"/>
  </x:cellStyles>
  <x:dxfs count="2">
    <x:dxf>
      <x:font>
        <x:b/>
        <x:color rgb="FFA91F18"/>
      </x:font>
      <x:fill>
        <x:patternFill>
          <x:bgColor rgb="FFF7C9C4"/>
        </x:patternFill>
      </x:fill>
      <x:border/>
    </x:dxf>
    <x:dxf>
      <x:font>
        <x:b/>
        <x:color rgb="FF217A4B"/>
      </x:font>
      <x:fill>
        <x:patternFill>
          <x:bgColor rgb="FFDFF0E5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a2840af034a1c" /><Relationship Type="http://schemas.openxmlformats.org/officeDocument/2006/relationships/theme" Target="/xl/theme/theme1.xml" Id="Raba438acdea64440" /><Relationship Type="http://schemas.openxmlformats.org/officeDocument/2006/relationships/sharedStrings" Target="/xl/sharedStrings.xml" Id="R7fed1106d26a4ff3" /><Relationship Type="http://schemas.openxmlformats.org/officeDocument/2006/relationships/worksheet" Target="/xl/worksheets/sheet1.xml" Id="Rf0532f0aee8546be" /><Relationship Type="http://schemas.openxmlformats.org/officeDocument/2006/relationships/worksheet" Target="/xl/worksheets/sheet2.xml" Id="Rb2c0417d1d404d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6cfcc4dc9504dfc" /><Relationship Type="http://schemas.openxmlformats.org/officeDocument/2006/relationships/chart" Target="/xl/drawings/charts/chart1.xml" Id="Rcaf11d2ccdcf438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f2dc236e9c14e5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/>
              <a:t>Receita e resultado gerencial por mês (R$)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Receita bruta</c:v>
          </c:tx>
          <c:spPr>
            <a:ln xmlns:a="http://schemas.openxmlformats.org/drawingml/2006/main" w="19050">
              <a:solidFill>
                <a:srgbClr val="102C3B"/>
              </a:solidFill>
              <a:prstDash val="solid"/>
            </a:ln>
          </c:spPr>
          <c:marker>
            <c:symbol val="none"/>
          </c:marker>
          <c:cat>
            <c:strRef>
              <c:f>'PAINEL'!$A$51:$A$62</c:f>
              <c:strCache>
                <c:ptCount val="0"/>
              </c:strCache>
            </c:strRef>
          </c:cat>
          <c:val>
            <c:numRef>
              <c:f>'PAINEL'!$B$51:$B$62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Resultado gerencial</c:v>
          </c:tx>
          <c:spPr>
            <a:ln xmlns:a="http://schemas.openxmlformats.org/drawingml/2006/main" w="19050">
              <a:solidFill>
                <a:srgbClr val="5B8B32"/>
              </a:solidFill>
              <a:prstDash val="solid"/>
            </a:ln>
          </c:spPr>
          <c:marker>
            <c:symbol val="none"/>
          </c:marker>
          <c:cat>
            <c:strRef>
              <c:f>'PAINEL'!$A$51:$A$62</c:f>
              <c:strCache>
                <c:ptCount val="0"/>
              </c:strCache>
            </c:strRef>
          </c:cat>
          <c:val>
            <c:numRef>
              <c:f>'PAINEL'!$C$51:$C$62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10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af11d2ccdcf4381"/>
        </a:graphicData>
      </a:graphic>
    </xdr:graphicFrame>
    <xdr:clientData/>
  </xdr:twoCellAnchor>
  <xdr:oneCellAnchor>
    <xdr:from>
      <xdr:col>0</xdr:col>
      <xdr:colOff>76200</xdr:colOff>
      <xdr:row>0</xdr:row>
      <xdr:rowOff>190500</xdr:rowOff>
    </xdr:from>
    <xdr:ext cx="2381250" cy="555625"/>
    <xdr:pic>
      <xdr:nvPicPr>
        <xdr:cNvPr id="2" name="2842d2e0-7de9-43f6-b0d9-998b2977e21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cfcc4dc9504d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85725</xdr:colOff>
      <xdr:row>0</xdr:row>
      <xdr:rowOff>47625</xdr:rowOff>
    </xdr:from>
    <xdr:ext cx="2762250" cy="644525"/>
    <xdr:pic>
      <xdr:nvPicPr>
        <xdr:cNvPr id="1" name="be5d0460-4309-423b-9420-8d1aae20fc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2dc236e9c14e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3313fc92ab84d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b7e56eaa192b45f2" /><Relationship Type="http://schemas.openxmlformats.org/officeDocument/2006/relationships/vmlDrawing" Target="/xl/drawings/vmldrawing.vml" Id="Rf20a4ae2e9b54a2b" /><Relationship Type="http://schemas.openxmlformats.org/officeDocument/2006/relationships/drawing" Target="/xl/drawings/drawing2.xml" Id="Rf90e7987210e4f0f" /></Relationships>
</file>

<file path=xl/worksheets/sheet1.xml><?xml version="1.0" encoding="utf-8"?>
<x:worksheet xmlns:x="http://schemas.openxmlformats.org/spreadsheetml/2006/main">
  <x:sheetPr>
    <x:tabColor rgb="FF102C3B"/>
  </x:sheetPr>
  <x:sheetViews>
    <x:sheetView showGridLines="0" workbookViewId="0"/>
  </x:sheetViews>
  <x:sheetFormatPr defaultColWidth="14.430000305175781" defaultRowHeight="15"/>
  <x:cols>
    <x:col min="1" max="15" width="12" customWidth="1"/>
  </x:cols>
  <x:sheetData>
    <x:row r="1" ht="24.75" customHeight="1">
      <x:c r="A1" s="338" t="str"/>
      <x:c r="B1" s="339"/>
      <x:c r="C1" s="339"/>
      <x:c r="D1" s="198" t="str">
        <x:v>PAINEL GERENCIAL - DRE 2026</x:v>
      </x:c>
      <x:c r="E1" s="202"/>
      <x:c r="F1" s="202"/>
      <x:c r="G1" s="202"/>
      <x:c r="H1" s="202"/>
      <x:c r="I1" s="202"/>
      <x:c r="J1" s="202"/>
      <x:c r="K1" s="202"/>
      <x:c r="L1" s="202"/>
      <x:c r="M1" s="202"/>
      <x:c r="N1" s="202"/>
      <x:c r="O1" s="202"/>
    </x:row>
    <x:row r="2" ht="24.75" customHeight="1">
      <x:c r="A2" s="339"/>
      <x:c r="B2" s="340"/>
      <x:c r="C2" s="340"/>
      <x:c r="D2" s="203"/>
      <x:c r="E2" s="204"/>
      <x:c r="F2" s="204"/>
      <x:c r="G2" s="204"/>
      <x:c r="H2" s="204"/>
      <x:c r="I2" s="204"/>
      <x:c r="J2" s="204"/>
      <x:c r="K2" s="204"/>
      <x:c r="L2" s="204"/>
      <x:c r="M2" s="204"/>
      <x:c r="N2" s="204"/>
      <x:c r="O2" s="204"/>
    </x:row>
    <x:row r="3" ht="24.75" customHeight="1">
      <x:c r="A3" s="341"/>
      <x:c r="B3" s="341"/>
      <x:c r="C3" s="341"/>
      <x:c r="D3" s="274" t="str">
        <x:f>"UNIDADE: "&amp;'DRE 2026'!$B$3&amp;"   •   EXERCÍCIO 2026"</x:f>
        <x:v>UNIDADE: INFORME SEU NEGÓCIO   •   EXERCÍCIO 2026</x:v>
      </x:c>
      <x:c r="E3" s="344"/>
      <x:c r="F3" s="344"/>
      <x:c r="G3" s="344"/>
      <x:c r="H3" s="344"/>
      <x:c r="I3" s="344"/>
      <x:c r="J3" s="344"/>
      <x:c r="K3" s="344"/>
      <x:c r="L3" s="344"/>
      <x:c r="M3" s="344"/>
      <x:c r="N3" s="344"/>
      <x:c r="O3" s="344"/>
    </x:row>
    <x:row r="4" ht="23" customHeight="1">
      <x:c r="A4" s="238" t="s">
        <x:v>0</x:v>
      </x:c>
      <x:c r="B4" s="346"/>
      <x:c r="C4" s="346"/>
      <x:c r="D4" s="346"/>
      <x:c r="E4" s="346"/>
      <x:c r="F4" s="346"/>
      <x:c r="G4" s="346"/>
      <x:c r="H4" s="346"/>
      <x:c r="I4" s="346"/>
      <x:c r="J4" s="346"/>
      <x:c r="K4" s="346"/>
      <x:c r="L4" s="346"/>
      <x:c r="M4" s="346"/>
      <x:c r="N4" s="346"/>
      <x:c r="O4" s="346"/>
    </x:row>
    <x:row r="5" ht="13.5" customHeight="1">
      <x:c r="A5" s="239"/>
      <x:c r="B5" s="239"/>
      <x:c r="C5" s="239"/>
      <x:c r="D5" s="239"/>
      <x:c r="E5" s="239"/>
      <x:c r="F5" s="239"/>
      <x:c r="G5" s="239"/>
      <x:c r="H5" s="239"/>
      <x:c r="I5" s="239"/>
      <x:c r="J5" s="239"/>
      <x:c r="K5" s="239"/>
      <x:c r="L5" s="239"/>
      <x:c r="M5" s="239"/>
      <x:c r="N5" s="239"/>
      <x:c r="O5" s="239"/>
    </x:row>
    <x:row r="6" ht="13.5" customHeight="1">
      <x:c r="A6" s="240" t="str">
        <x:v>RECEITA INFORMADA</x:v>
      </x:c>
      <x:c r="B6" s="241"/>
      <x:c r="C6" s="241"/>
      <x:c r="D6" s="241"/>
      <x:c r="E6" s="242"/>
      <x:c r="F6" s="243" t="str">
        <x:v>RECEITA LÍQUIDA INFORMADA</x:v>
      </x:c>
      <x:c r="G6" s="215"/>
      <x:c r="H6" s="215"/>
      <x:c r="I6" s="215"/>
      <x:c r="J6" s="244"/>
      <x:c r="K6" s="245" t="str">
        <x:v>RESULTADO: MESES COMPLETOS</x:v>
      </x:c>
      <x:c r="L6" s="246"/>
      <x:c r="M6" s="246"/>
      <x:c r="N6" s="246"/>
      <x:c r="O6" s="247"/>
    </x:row>
    <x:row r="7" ht="13.5" customHeight="1">
      <x:c r="A7" s="248" t="n">
        <x:f>'DRE 2026'!$Q$9</x:f>
        <x:v>0</x:v>
      </x:c>
      <x:c r="B7" s="2"/>
      <x:c r="C7" s="2"/>
      <x:c r="D7" s="2"/>
      <x:c r="E7" s="249"/>
      <x:c r="F7" s="248" t="n">
        <x:f>'DRE 2026'!$Q$16</x:f>
        <x:v>0</x:v>
      </x:c>
      <x:c r="G7" s="2"/>
      <x:c r="H7" s="2"/>
      <x:c r="I7" s="2"/>
      <x:c r="J7" s="249"/>
      <x:c r="K7" s="248" t="n">
        <x:f>'DRE 2026'!$Q$43</x:f>
        <x:v>0</x:v>
      </x:c>
      <x:c r="L7" s="2"/>
      <x:c r="M7" s="2"/>
      <x:c r="N7" s="2"/>
      <x:c r="O7" s="249"/>
    </x:row>
    <x:row r="8" ht="13.5" customHeight="1">
      <x:c r="A8" s="250"/>
      <x:c r="E8" s="249"/>
      <x:c r="F8" s="250"/>
      <x:c r="J8" s="249"/>
      <x:c r="K8" s="250"/>
      <x:c r="O8" s="249"/>
    </x:row>
    <x:row r="9" ht="13.5" customHeight="1">
      <x:c r="A9" s="251"/>
      <x:c r="B9" s="252"/>
      <x:c r="C9" s="252"/>
      <x:c r="D9" s="252"/>
      <x:c r="E9" s="253"/>
      <x:c r="F9" s="251"/>
      <x:c r="G9" s="252"/>
      <x:c r="H9" s="252"/>
      <x:c r="I9" s="252"/>
      <x:c r="J9" s="253"/>
      <x:c r="K9" s="251"/>
      <x:c r="L9" s="252"/>
      <x:c r="M9" s="252"/>
      <x:c r="N9" s="252"/>
      <x:c r="O9" s="253"/>
    </x:row>
    <x:row r="10" ht="13.5" customHeight="1">
      <x:c r="A10" s="239"/>
      <x:c r="B10" s="239"/>
      <x:c r="C10" s="239"/>
      <x:c r="D10" s="239"/>
      <x:c r="E10" s="239"/>
      <x:c r="F10" s="239"/>
      <x:c r="G10" s="239"/>
      <x:c r="H10" s="239"/>
      <x:c r="I10" s="239"/>
      <x:c r="J10" s="239"/>
      <x:c r="K10" s="239"/>
      <x:c r="L10" s="239"/>
      <x:c r="M10" s="239"/>
      <x:c r="N10" s="239"/>
      <x:c r="O10" s="239"/>
    </x:row>
    <x:row r="11" ht="13.5" customHeight="1">
      <x:c r="A11" s="240" t="str">
        <x:v>GASTOS BLOCO 1</x:v>
      </x:c>
      <x:c r="B11" s="241"/>
      <x:c r="C11" s="242"/>
      <x:c r="D11" s="240" t="str">
        <x:v>GASTOS BLOCO 2</x:v>
      </x:c>
      <x:c r="E11" s="241"/>
      <x:c r="F11" s="242"/>
      <x:c r="G11" s="243" t="str">
        <x:v>MARGEM DO RESULTADO</x:v>
      </x:c>
      <x:c r="H11" s="215"/>
      <x:c r="I11" s="244"/>
      <x:c r="J11" s="254" t="str">
        <x:v>CMV / RECEITA</x:v>
      </x:c>
      <x:c r="K11" s="233"/>
      <x:c r="L11" s="255"/>
      <x:c r="M11" s="245" t="s">
        <x:v>1</x:v>
      </x:c>
      <x:c r="N11" s="246"/>
      <x:c r="O11" s="247"/>
    </x:row>
    <x:row r="12" ht="13.5" customHeight="1">
      <x:c r="A12" s="248" t="n">
        <x:f>'DRE 2026'!$Q$18</x:f>
        <x:v>0</x:v>
      </x:c>
      <x:c r="B12" s="2"/>
      <x:c r="C12" s="249"/>
      <x:c r="D12" s="248" t="n">
        <x:f>'DRE 2026'!$Q$30</x:f>
        <x:v>0</x:v>
      </x:c>
      <x:c r="E12" s="2"/>
      <x:c r="F12" s="249"/>
      <x:c r="G12" s="256" t="str">
        <x:f>IF(OR(COUNT('DRE 2026'!D9:O9)&lt;&gt;COUNT('DRE 2026'!D43:O43),'DRE 2026'!Q9=0,'DRE 2026'!Q43=""),"",'DRE 2026'!Q43/'DRE 2026'!Q9)</x:f>
      </x:c>
      <x:c r="H12" s="2"/>
      <x:c r="I12" s="249"/>
      <x:c r="J12" s="256" t="str">
        <x:f>IF(OR(COUNT('DRE 2026'!D9:O9)&lt;&gt;COUNT('DRE 2026'!D19:O19),'DRE 2026'!Q9=0,'DRE 2026'!Q19=""),"",'DRE 2026'!Q19/'DRE 2026'!Q9)</x:f>
      </x:c>
      <x:c r="K12" s="2"/>
      <x:c r="L12" s="249"/>
      <x:c r="M12" s="257" t="str">
        <x:f>IF(COUNT('DRE 2026'!D43:O43)=0,"AGUARDANDO",IF(COUNT('DRE 2026'!D43:O43)&lt;12,"PARCIAL","COMPLETO"))</x:f>
        <x:v>AGUARDANDO</x:v>
      </x:c>
      <x:c r="N12" s="2"/>
      <x:c r="O12" s="249"/>
    </x:row>
    <x:row r="13" ht="13.5" customHeight="1">
      <x:c r="A13" s="250"/>
      <x:c r="C13" s="249"/>
      <x:c r="D13" s="250"/>
      <x:c r="F13" s="249"/>
      <x:c r="G13" s="250"/>
      <x:c r="I13" s="249"/>
      <x:c r="J13" s="250"/>
      <x:c r="L13" s="249"/>
      <x:c r="M13" s="250"/>
      <x:c r="O13" s="249"/>
    </x:row>
    <x:row r="14" ht="13.5" customHeight="1">
      <x:c r="A14" s="251"/>
      <x:c r="B14" s="252"/>
      <x:c r="C14" s="253"/>
      <x:c r="D14" s="251"/>
      <x:c r="E14" s="252"/>
      <x:c r="F14" s="253"/>
      <x:c r="G14" s="251"/>
      <x:c r="H14" s="252"/>
      <x:c r="I14" s="253"/>
      <x:c r="J14" s="251"/>
      <x:c r="K14" s="252"/>
      <x:c r="L14" s="253"/>
      <x:c r="M14" s="251"/>
      <x:c r="N14" s="252"/>
      <x:c r="O14" s="253"/>
    </x:row>
    <x:row r="15" ht="13.5" customHeight="1">
      <x:c r="A15" s="239"/>
      <x:c r="B15" s="239"/>
      <x:c r="C15" s="239"/>
      <x:c r="D15" s="239"/>
      <x:c r="E15" s="239"/>
      <x:c r="F15" s="239"/>
      <x:c r="G15" s="239"/>
      <x:c r="H15" s="239"/>
      <x:c r="I15" s="239"/>
      <x:c r="J15" s="239"/>
      <x:c r="K15" s="239"/>
      <x:c r="L15" s="239"/>
      <x:c r="M15" s="239"/>
      <x:c r="N15" s="239"/>
      <x:c r="O15" s="239"/>
    </x:row>
    <x:row r="16" ht="13.5" customHeight="1">
      <x:c r="A16" s="258" t="s">
        <x:v>2</x:v>
      </x:c>
      <x:c r="B16" s="8"/>
      <x:c r="C16" s="8"/>
      <x:c r="D16" s="8"/>
      <x:c r="E16" s="8"/>
      <x:c r="F16" s="8"/>
      <x:c r="G16" s="8"/>
      <x:c r="H16" s="8"/>
      <x:c r="I16" s="8"/>
      <x:c r="J16" s="8"/>
      <x:c r="K16" s="258" t="str">
        <x:v>COMPOSIÇÃO INFORMADA</x:v>
      </x:c>
      <x:c r="L16" s="8"/>
      <x:c r="M16" s="8"/>
      <x:c r="N16" s="8"/>
      <x:c r="O16" s="8"/>
    </x:row>
    <x:row r="17" ht="13.5" customHeight="1">
      <x:c r="A17" s="239"/>
      <x:c r="B17" s="239"/>
      <x:c r="C17" s="239"/>
      <x:c r="D17" s="239"/>
      <x:c r="E17" s="239"/>
      <x:c r="F17" s="239"/>
      <x:c r="G17" s="239"/>
      <x:c r="H17" s="239"/>
      <x:c r="I17" s="239"/>
      <x:c r="J17" s="239"/>
      <x:c r="K17" s="36" t="s">
        <x:v>3</x:v>
      </x:c>
      <x:c r="L17" s="2"/>
      <x:c r="M17" s="2"/>
      <x:c r="N17" s="37" t="n">
        <x:f>'DRE 2026'!$Q$13</x:f>
        <x:v>0</x:v>
      </x:c>
      <x:c r="O17" s="2"/>
    </x:row>
    <x:row r="18" ht="13.5" customHeight="1">
      <x:c r="A18" s="239"/>
      <x:c r="B18" s="239"/>
      <x:c r="C18" s="239"/>
      <x:c r="D18" s="239"/>
      <x:c r="E18" s="239"/>
      <x:c r="F18" s="239"/>
      <x:c r="G18" s="239"/>
      <x:c r="H18" s="239"/>
      <x:c r="I18" s="239"/>
      <x:c r="J18" s="239"/>
      <x:c r="K18" s="252"/>
      <x:c r="L18" s="252"/>
      <x:c r="M18" s="252"/>
      <x:c r="N18" s="252"/>
      <x:c r="O18" s="252"/>
    </x:row>
    <x:row r="19" ht="13.5" customHeight="1">
      <x:c r="A19" s="239"/>
      <x:c r="B19" s="239"/>
      <x:c r="C19" s="239"/>
      <x:c r="D19" s="239"/>
      <x:c r="E19" s="239"/>
      <x:c r="F19" s="239"/>
      <x:c r="G19" s="239"/>
      <x:c r="H19" s="239"/>
      <x:c r="I19" s="239"/>
      <x:c r="J19" s="239"/>
      <x:c r="K19" s="36" t="str">
        <x:v>GASTOS BLOCO 1</x:v>
      </x:c>
      <x:c r="L19" s="2"/>
      <x:c r="M19" s="2"/>
      <x:c r="N19" s="37" t="n">
        <x:f>'DRE 2026'!$Q$18</x:f>
        <x:v>0</x:v>
      </x:c>
      <x:c r="O19" s="2"/>
    </x:row>
    <x:row r="20" ht="13.5" customHeight="1">
      <x:c r="A20" s="239"/>
      <x:c r="B20" s="239"/>
      <x:c r="C20" s="239"/>
      <x:c r="D20" s="239"/>
      <x:c r="E20" s="239"/>
      <x:c r="F20" s="239"/>
      <x:c r="G20" s="239"/>
      <x:c r="H20" s="239"/>
      <x:c r="I20" s="239"/>
      <x:c r="J20" s="239"/>
      <x:c r="K20" s="252"/>
      <x:c r="L20" s="252"/>
      <x:c r="M20" s="252"/>
      <x:c r="N20" s="252"/>
      <x:c r="O20" s="252"/>
    </x:row>
    <x:row r="21" ht="13.5" customHeight="1">
      <x:c r="A21" s="239"/>
      <x:c r="B21" s="239"/>
      <x:c r="C21" s="239"/>
      <x:c r="D21" s="239"/>
      <x:c r="E21" s="239"/>
      <x:c r="F21" s="239"/>
      <x:c r="G21" s="239"/>
      <x:c r="H21" s="239"/>
      <x:c r="I21" s="239"/>
      <x:c r="J21" s="239"/>
      <x:c r="K21" s="36" t="str">
        <x:v>GASTOS BLOCO 2</x:v>
      </x:c>
      <x:c r="L21" s="2"/>
      <x:c r="M21" s="2"/>
      <x:c r="N21" s="37" t="n">
        <x:f>'DRE 2026'!$Q$30</x:f>
        <x:v>0</x:v>
      </x:c>
      <x:c r="O21" s="2"/>
    </x:row>
    <x:row r="22" ht="13.5" customHeight="1">
      <x:c r="A22" s="239"/>
      <x:c r="B22" s="239"/>
      <x:c r="C22" s="239"/>
      <x:c r="D22" s="239"/>
      <x:c r="E22" s="239"/>
      <x:c r="F22" s="239"/>
      <x:c r="G22" s="239"/>
      <x:c r="H22" s="239"/>
      <x:c r="I22" s="239"/>
      <x:c r="J22" s="239"/>
      <x:c r="K22" s="252"/>
      <x:c r="L22" s="252"/>
      <x:c r="M22" s="252"/>
      <x:c r="N22" s="252"/>
      <x:c r="O22" s="252"/>
    </x:row>
    <x:row r="23" ht="13.5" customHeight="1">
      <x:c r="A23" s="239"/>
      <x:c r="B23" s="239"/>
      <x:c r="C23" s="239"/>
      <x:c r="D23" s="239"/>
      <x:c r="E23" s="239"/>
      <x:c r="F23" s="239"/>
      <x:c r="G23" s="239"/>
      <x:c r="H23" s="239"/>
      <x:c r="I23" s="239"/>
      <x:c r="J23" s="239"/>
      <x:c r="K23" s="239"/>
      <x:c r="L23" s="239"/>
      <x:c r="M23" s="239"/>
      <x:c r="N23" s="239"/>
      <x:c r="O23" s="239"/>
    </x:row>
    <x:row r="24" ht="13.5" customHeight="1">
      <x:c r="A24" s="239"/>
      <x:c r="B24" s="239"/>
      <x:c r="C24" s="239"/>
      <x:c r="D24" s="239"/>
      <x:c r="E24" s="239"/>
      <x:c r="F24" s="239"/>
      <x:c r="G24" s="239"/>
      <x:c r="H24" s="239"/>
      <x:c r="I24" s="239"/>
      <x:c r="J24" s="239"/>
      <x:c r="K24" s="260" t="s">
        <x:v>4</x:v>
      </x:c>
      <x:c r="L24" s="343"/>
      <x:c r="M24" s="343"/>
      <x:c r="N24" s="343"/>
      <x:c r="O24" s="343"/>
    </x:row>
    <x:row r="25" ht="13.5" customHeight="1">
      <x:c r="A25" s="239"/>
      <x:c r="B25" s="239"/>
      <x:c r="C25" s="239"/>
      <x:c r="D25" s="239"/>
      <x:c r="E25" s="239"/>
      <x:c r="F25" s="239"/>
      <x:c r="G25" s="239"/>
      <x:c r="H25" s="239"/>
      <x:c r="I25" s="239"/>
      <x:c r="J25" s="239"/>
      <x:c r="K25" s="261" t="str">
        <x:f>IF(COUNT('DRE 2026'!D43:O43)=0,"Preencha todos os campos do mês, usando zero quando não houver valor.","Leia o resultado apenas dos meses completos. Confira pendências antes de comparar margens.")</x:f>
        <x:v>Preencha todos os campos do mês, usando zero quando não houver valor.</x:v>
      </x:c>
      <x:c r="L25" s="262"/>
      <x:c r="M25" s="262"/>
      <x:c r="N25" s="262"/>
      <x:c r="O25" s="263"/>
    </x:row>
    <x:row r="26" ht="13.5" customHeight="1">
      <x:c r="A26" s="239"/>
      <x:c r="B26" s="239"/>
      <x:c r="C26" s="239"/>
      <x:c r="D26" s="239"/>
      <x:c r="E26" s="239"/>
      <x:c r="F26" s="239"/>
      <x:c r="G26" s="239"/>
      <x:c r="H26" s="239"/>
      <x:c r="I26" s="239"/>
      <x:c r="J26" s="239"/>
      <x:c r="K26" s="264"/>
      <x:c r="L26" s="183"/>
      <x:c r="M26" s="183"/>
      <x:c r="N26" s="183"/>
      <x:c r="O26" s="265"/>
    </x:row>
    <x:row r="27" ht="13.5" customHeight="1">
      <x:c r="A27" s="239"/>
      <x:c r="B27" s="239"/>
      <x:c r="C27" s="239"/>
      <x:c r="D27" s="239"/>
      <x:c r="E27" s="239"/>
      <x:c r="F27" s="239"/>
      <x:c r="G27" s="239"/>
      <x:c r="H27" s="239"/>
      <x:c r="I27" s="239"/>
      <x:c r="J27" s="239"/>
      <x:c r="K27" s="264"/>
      <x:c r="L27" s="183"/>
      <x:c r="M27" s="183"/>
      <x:c r="N27" s="183"/>
      <x:c r="O27" s="265"/>
    </x:row>
    <x:row r="28" ht="13.5" customHeight="1">
      <x:c r="A28" s="239"/>
      <x:c r="B28" s="239"/>
      <x:c r="C28" s="239"/>
      <x:c r="D28" s="239"/>
      <x:c r="E28" s="239"/>
      <x:c r="F28" s="239"/>
      <x:c r="G28" s="239"/>
      <x:c r="H28" s="239"/>
      <x:c r="I28" s="239"/>
      <x:c r="J28" s="239"/>
      <x:c r="K28" s="266"/>
      <x:c r="L28" s="267"/>
      <x:c r="M28" s="267"/>
      <x:c r="N28" s="267"/>
      <x:c r="O28" s="268"/>
    </x:row>
    <x:row r="29" ht="13.5" customHeight="1">
      <x:c r="A29" s="239"/>
      <x:c r="B29" s="239"/>
      <x:c r="C29" s="239"/>
      <x:c r="D29" s="239"/>
      <x:c r="E29" s="239"/>
      <x:c r="F29" s="239"/>
      <x:c r="G29" s="239"/>
      <x:c r="H29" s="239"/>
      <x:c r="I29" s="239"/>
      <x:c r="J29" s="239"/>
      <x:c r="K29" s="269"/>
      <x:c r="L29" s="269"/>
      <x:c r="M29" s="269"/>
      <x:c r="N29" s="269"/>
      <x:c r="O29" s="269"/>
    </x:row>
    <x:row r="30" ht="13.5" customHeight="1">
      <x:c r="A30" s="239"/>
      <x:c r="B30" s="239"/>
      <x:c r="C30" s="239"/>
      <x:c r="D30" s="239"/>
      <x:c r="E30" s="239"/>
      <x:c r="F30" s="239"/>
      <x:c r="G30" s="239"/>
      <x:c r="H30" s="239"/>
      <x:c r="I30" s="239"/>
      <x:c r="J30" s="239"/>
      <x:c r="K30" s="272" t="str">
        <x:v>Preencha as células verde-claro. Zero indica ausência de valor; branco indica pendência.</x:v>
      </x:c>
      <x:c r="L30" s="262"/>
      <x:c r="M30" s="262"/>
      <x:c r="N30" s="262"/>
      <x:c r="O30" s="263"/>
    </x:row>
    <x:row r="31" ht="13.5" customHeight="1">
      <x:c r="A31" s="239"/>
      <x:c r="B31" s="239"/>
      <x:c r="C31" s="239"/>
      <x:c r="D31" s="239"/>
      <x:c r="E31" s="239"/>
      <x:c r="F31" s="239"/>
      <x:c r="G31" s="239"/>
      <x:c r="H31" s="239"/>
      <x:c r="I31" s="239"/>
      <x:c r="J31" s="239"/>
      <x:c r="K31" s="264"/>
      <x:c r="L31" s="183"/>
      <x:c r="M31" s="183"/>
      <x:c r="N31" s="183"/>
      <x:c r="O31" s="265"/>
    </x:row>
    <x:row r="32" ht="13.5" customHeight="1">
      <x:c r="A32" s="239"/>
      <x:c r="B32" s="239"/>
      <x:c r="C32" s="239"/>
      <x:c r="D32" s="239"/>
      <x:c r="E32" s="239"/>
      <x:c r="F32" s="239"/>
      <x:c r="G32" s="239"/>
      <x:c r="H32" s="239"/>
      <x:c r="I32" s="239"/>
      <x:c r="J32" s="239"/>
      <x:c r="K32" s="266"/>
      <x:c r="L32" s="267"/>
      <x:c r="M32" s="267"/>
      <x:c r="N32" s="267"/>
      <x:c r="O32" s="268"/>
    </x:row>
    <x:row r="33" ht="13.5" customHeight="1">
      <x:c r="A33" s="239"/>
      <x:c r="B33" s="239"/>
      <x:c r="C33" s="239"/>
      <x:c r="D33" s="239"/>
      <x:c r="E33" s="239"/>
      <x:c r="F33" s="239"/>
      <x:c r="G33" s="239"/>
      <x:c r="H33" s="239"/>
      <x:c r="I33" s="239"/>
      <x:c r="J33" s="239"/>
      <x:c r="K33" s="239"/>
      <x:c r="L33" s="239"/>
      <x:c r="M33" s="239"/>
      <x:c r="N33" s="239"/>
      <x:c r="O33" s="239"/>
    </x:row>
    <x:row r="34" ht="13.5" customHeight="1">
      <x:c r="A34" s="239"/>
      <x:c r="B34" s="239"/>
      <x:c r="C34" s="239"/>
      <x:c r="D34" s="239"/>
      <x:c r="E34" s="239"/>
      <x:c r="F34" s="239"/>
      <x:c r="G34" s="239"/>
      <x:c r="H34" s="239"/>
      <x:c r="I34" s="239"/>
      <x:c r="J34" s="239"/>
      <x:c r="K34" s="239"/>
      <x:c r="L34" s="239"/>
      <x:c r="M34" s="239"/>
      <x:c r="N34" s="239"/>
      <x:c r="O34" s="239"/>
    </x:row>
    <x:row r="35" ht="13.5" customHeight="1"/>
    <x:row r="36" ht="13.5" customHeight="1"/>
    <x:row r="37" ht="13.5" customHeight="1"/>
    <x:row r="38" ht="13.5" customHeight="1"/>
    <x:row r="39" ht="13.5" customHeight="1"/>
    <x:row r="40" ht="13.5" customHeight="1"/>
    <x:row r="41" ht="13.5" customHeight="1"/>
    <x:row r="42" ht="13.5" customHeight="1"/>
    <x:row r="43" ht="13.5" customHeight="1"/>
    <x:row r="44" ht="13.5" customHeight="1"/>
    <x:row r="45" ht="13.5" customHeight="1"/>
    <x:row r="46" ht="13.5" customHeight="1"/>
    <x:row r="47" ht="13.5" customHeight="1"/>
    <x:row r="48" ht="13.5" customHeight="1"/>
    <x:row r="49" ht="13.5" customHeight="1">
      <x:c r="A49" t="str">
        <x:v>BASE DO GRÁFICO — atualização automática</x:v>
      </x:c>
    </x:row>
    <x:row r="50" ht="13.5" customHeight="1">
      <x:c r="A50" t="str">
        <x:v>Mês</x:v>
      </x:c>
      <x:c r="B50" t="str">
        <x:v>Receita bruta</x:v>
      </x:c>
      <x:c r="C50" t="str">
        <x:v>Resultado gerencial</x:v>
      </x:c>
    </x:row>
    <x:row r="51" ht="13.5" customHeight="1">
      <x:c r="A51" t="str">
        <x:v>Jan</x:v>
      </x:c>
      <x:c r="B51" t="str">
        <x:f>IF('DRE 2026'!D9="","",'DRE 2026'!D9)</x:f>
      </x:c>
      <x:c r="C51" t="str">
        <x:f>IF('DRE 2026'!D43="","",'DRE 2026'!D43)</x:f>
      </x:c>
    </x:row>
    <x:row r="52" ht="13.5" customHeight="1">
      <x:c r="A52" t="str">
        <x:v>Fev</x:v>
      </x:c>
      <x:c r="B52" t="str">
        <x:f>IF('DRE 2026'!E9="","",'DRE 2026'!E9)</x:f>
      </x:c>
      <x:c r="C52" t="str">
        <x:f>IF('DRE 2026'!E43="","",'DRE 2026'!E43)</x:f>
      </x:c>
    </x:row>
    <x:row r="53" ht="13.5" customHeight="1">
      <x:c r="A53" t="str">
        <x:v>Mar</x:v>
      </x:c>
      <x:c r="B53" t="str">
        <x:f>IF('DRE 2026'!F9="","",'DRE 2026'!F9)</x:f>
      </x:c>
      <x:c r="C53" t="str">
        <x:f>IF('DRE 2026'!F43="","",'DRE 2026'!F43)</x:f>
      </x:c>
    </x:row>
    <x:row r="54" ht="13.5" customHeight="1">
      <x:c r="A54" t="str">
        <x:v>Abr</x:v>
      </x:c>
      <x:c r="B54" t="str">
        <x:f>IF('DRE 2026'!G9="","",'DRE 2026'!G9)</x:f>
      </x:c>
      <x:c r="C54" t="str">
        <x:f>IF('DRE 2026'!G43="","",'DRE 2026'!G43)</x:f>
      </x:c>
    </x:row>
    <x:row r="55" ht="13.5" customHeight="1">
      <x:c r="A55" t="str">
        <x:v>Mai</x:v>
      </x:c>
      <x:c r="B55" t="str">
        <x:f>IF('DRE 2026'!H9="","",'DRE 2026'!H9)</x:f>
      </x:c>
      <x:c r="C55" t="str">
        <x:f>IF('DRE 2026'!H43="","",'DRE 2026'!H43)</x:f>
      </x:c>
    </x:row>
    <x:row r="56" ht="13.5" customHeight="1">
      <x:c r="A56" t="str">
        <x:v>Jun</x:v>
      </x:c>
      <x:c r="B56" t="str">
        <x:f>IF('DRE 2026'!I9="","",'DRE 2026'!I9)</x:f>
      </x:c>
      <x:c r="C56" t="str">
        <x:f>IF('DRE 2026'!I43="","",'DRE 2026'!I43)</x:f>
      </x:c>
    </x:row>
    <x:row r="57" ht="13.5" customHeight="1">
      <x:c r="A57" t="str">
        <x:v>Jul</x:v>
      </x:c>
      <x:c r="B57" t="str">
        <x:f>IF('DRE 2026'!J9="","",'DRE 2026'!J9)</x:f>
      </x:c>
      <x:c r="C57" t="str">
        <x:f>IF('DRE 2026'!J43="","",'DRE 2026'!J43)</x:f>
      </x:c>
    </x:row>
    <x:row r="58" ht="13.5" customHeight="1">
      <x:c r="A58" t="str">
        <x:v>Ago</x:v>
      </x:c>
      <x:c r="B58" t="str">
        <x:f>IF('DRE 2026'!K9="","",'DRE 2026'!K9)</x:f>
      </x:c>
      <x:c r="C58" t="str">
        <x:f>IF('DRE 2026'!K43="","",'DRE 2026'!K43)</x:f>
      </x:c>
    </x:row>
    <x:row r="59" ht="13.5" customHeight="1">
      <x:c r="A59" t="str">
        <x:v>Set</x:v>
      </x:c>
      <x:c r="B59" t="str">
        <x:f>IF('DRE 2026'!L9="","",'DRE 2026'!L9)</x:f>
      </x:c>
      <x:c r="C59" t="str">
        <x:f>IF('DRE 2026'!L43="","",'DRE 2026'!L43)</x:f>
      </x:c>
    </x:row>
    <x:row r="60" ht="13.5" customHeight="1">
      <x:c r="A60" t="str">
        <x:v>Out</x:v>
      </x:c>
      <x:c r="B60" t="str">
        <x:f>IF('DRE 2026'!M9="","",'DRE 2026'!M9)</x:f>
      </x:c>
      <x:c r="C60" t="str">
        <x:f>IF('DRE 2026'!M43="","",'DRE 2026'!M43)</x:f>
      </x:c>
    </x:row>
    <x:row r="61" ht="13.5" customHeight="1">
      <x:c r="A61" t="str">
        <x:v>Nov</x:v>
      </x:c>
      <x:c r="B61" t="str">
        <x:f>IF('DRE 2026'!N9="","",'DRE 2026'!N9)</x:f>
      </x:c>
      <x:c r="C61" t="str">
        <x:f>IF('DRE 2026'!N43="","",'DRE 2026'!N43)</x:f>
      </x:c>
    </x:row>
    <x:row r="62" ht="13.5" customHeight="1">
      <x:c r="A62" t="str">
        <x:v>Dez</x:v>
      </x:c>
      <x:c r="B62" t="str">
        <x:f>IF('DRE 2026'!O9="","",'DRE 2026'!O9)</x:f>
      </x:c>
      <x:c r="C62" t="str">
        <x:f>IF('DRE 2026'!O43="","",'DRE 2026'!O43)</x:f>
      </x:c>
    </x:row>
    <x:row r="63" ht="13.5" customHeight="1"/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</x:sheetData>
  <x:mergeCells>
    <x:mergeCell ref="F6:J6"/>
    <x:mergeCell ref="K6:O6"/>
    <x:mergeCell ref="A1:C3"/>
    <x:mergeCell ref="D1:O2"/>
    <x:mergeCell ref="D3:O3"/>
    <x:mergeCell ref="A4:O4"/>
    <x:mergeCell ref="A6:E6"/>
    <x:mergeCell ref="J11:L11"/>
    <x:mergeCell ref="J12:L14"/>
    <x:mergeCell ref="K19:M20"/>
    <x:mergeCell ref="K21:M22"/>
    <x:mergeCell ref="K17:M18"/>
    <x:mergeCell ref="M11:O11"/>
    <x:mergeCell ref="M12:O14"/>
    <x:mergeCell ref="N19:O20"/>
    <x:mergeCell ref="N21:O22"/>
    <x:mergeCell ref="K24:O24"/>
    <x:mergeCell ref="K25:O28"/>
    <x:mergeCell ref="K30:O32"/>
    <x:mergeCell ref="N17:O18"/>
    <x:mergeCell ref="A16:J16"/>
    <x:mergeCell ref="K16:O16"/>
    <x:mergeCell ref="G11:I11"/>
    <x:mergeCell ref="G12:I14"/>
    <x:mergeCell ref="A7:E9"/>
    <x:mergeCell ref="F7:J9"/>
    <x:mergeCell ref="A11:C11"/>
    <x:mergeCell ref="A12:C14"/>
    <x:mergeCell ref="D11:F11"/>
    <x:mergeCell ref="D12:F14"/>
    <x:mergeCell ref="K7:O9"/>
  </x:mergeCells>
  <x:conditionalFormatting sqref="K7:O9">
    <x:cfRule type="cellIs" dxfId="0" priority="1" operator="lessThan">
      <x:formula>0</x:formula>
    </x:cfRule>
  </x:conditionalFormatting>
  <x:conditionalFormatting sqref="K7:O9">
    <x:cfRule type="cellIs" dxfId="1" priority="2" operator="greaterThanOrEqual">
      <x:formula>0</x:formula>
    </x:cfRule>
  </x:conditionalFormatting>
  <x:conditionalFormatting sqref="M12:O14">
    <x:cfRule type="containsText" dxfId="1" priority="3" operator="containsText" text="LUCRO">
      <x:formula>NOT(ISERROR(SEARCH(("LUCRO"),(M12))))</x:formula>
    </x:cfRule>
  </x:conditionalFormatting>
  <x:conditionalFormatting sqref="M12:O14">
    <x:cfRule type="containsText" dxfId="0" priority="4" operator="containsText" text="PREJUÍZO">
      <x:formula>NOT(ISERROR(SEARCH(("PREJUÍZO"),(M12))))</x:formula>
    </x:cfRule>
  </x:conditionalFormatting>
  <x:pageMargins left="0.7" right="0.7" top="0.75" bottom="0.75" header="0.3" footer="0.3"/>
  <x:drawing xmlns:r="http://schemas.openxmlformats.org/officeDocument/2006/relationships" r:id="Rc3313fc92ab84d6c"/>
</x:worksheet>
</file>

<file path=xl/worksheets/sheet2.xml><?xml version="1.0" encoding="utf-8"?>
<x:worksheet xmlns:x="http://schemas.openxmlformats.org/spreadsheetml/2006/main">
  <x:sheetPr>
    <x:tabColor rgb="FFC6ED86"/>
  </x:sheetPr>
  <x:sheetViews>
    <x:sheetView showGridLines="0" workbookViewId="0"/>
  </x:sheetViews>
  <x:sheetFormatPr defaultColWidth="14.430000305175781" defaultRowHeight="15"/>
  <x:cols>
    <x:col min="1" max="1" width="44" hidden="0" customWidth="1"/>
    <x:col min="2" max="2" width="33" hidden="0" customWidth="1"/>
    <x:col min="3" max="15" width="13" customWidth="1"/>
    <x:col min="16" max="16" width="18" hidden="0" customWidth="1"/>
    <x:col min="17" max="17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28" customHeight="1">
      <x:c r="A1" s="347" t="str"/>
      <x:c r="B1" s="355" t="str">
        <x:v>MARKAPY | DRE GERENCIAL 2026</x:v>
      </x:c>
      <x:c r="C1" s="355"/>
      <x:c r="D1" s="355"/>
      <x:c r="E1" s="355"/>
      <x:c r="F1" s="355"/>
      <x:c r="G1" s="355"/>
      <x:c r="H1" s="355"/>
      <x:c r="I1" s="355"/>
      <x:c r="J1" s="355"/>
      <x:c r="K1" s="355"/>
      <x:c r="L1" s="355"/>
      <x:c r="M1" s="355"/>
      <x:c r="N1" s="355"/>
      <x:c r="O1" s="355"/>
      <x:c r="P1" s="355"/>
      <x:c r="Q1" s="355"/>
    </x:row>
    <x:row r="2" ht="28" customHeight="1">
      <x:c r="A2" s="348"/>
      <x:c r="B2" s="357"/>
      <x:c r="C2" s="357"/>
      <x:c r="D2" s="355"/>
      <x:c r="E2" s="357"/>
      <x:c r="F2" s="357"/>
      <x:c r="G2" s="357"/>
      <x:c r="H2" s="357"/>
      <x:c r="I2" s="357"/>
      <x:c r="J2" s="357"/>
      <x:c r="K2" s="357"/>
      <x:c r="L2" s="357"/>
      <x:c r="M2" s="357"/>
      <x:c r="N2" s="357"/>
      <x:c r="O2" s="357"/>
      <x:c r="P2" s="357"/>
      <x:c r="Q2" s="357"/>
    </x:row>
    <x:row r="3" ht="32" customHeight="1">
      <x:c r="A3" s="274" t="s">
        <x:v>5</x:v>
      </x:c>
      <x:c r="B3" s="276" t="str">
        <x:v>INFORME SEU NEGÓCIO</x:v>
      </x:c>
      <x:c r="C3" s="235"/>
      <x:c r="D3" s="274" t="s">
        <x:v>6</x:v>
      </x:c>
      <x:c r="E3" s="277">
        <x:v>2026.0</x:v>
      </x:c>
      <x:c r="F3" s="57"/>
      <x:c r="G3" s="274" t="s">
        <x:v>7</x:v>
      </x:c>
      <x:c r="H3" s="58" t="n">
        <x:v>0</x:v>
      </x:c>
      <x:c r="I3" s="57"/>
      <x:c r="J3" s="274" t="s">
        <x:v>8</x:v>
      </x:c>
      <x:c r="K3" s="58" t="n">
        <x:v>0</x:v>
      </x:c>
      <x:c r="L3" s="57"/>
      <x:c r="M3" s="236" t="str">
        <x:v>PERCENTUAIS OPCIONAIS</x:v>
      </x:c>
      <x:c r="N3" s="8"/>
      <x:c r="O3" s="8"/>
      <x:c r="P3" s="8"/>
      <x:c r="Q3" s="8"/>
    </x:row>
    <x:row r="4" ht="32" customHeight="1">
      <x:c r="A4" s="360" t="str">
        <x:v>Preencha o mês completo: informe 0 quando não houver valor. Campos em branco indicam dados pendentes.</x:v>
      </x:c>
      <x:c r="B4" s="361"/>
      <x:c r="C4" s="361"/>
      <x:c r="D4" s="361"/>
      <x:c r="E4" s="361"/>
      <x:c r="F4" s="361"/>
      <x:c r="G4" s="361"/>
      <x:c r="H4" s="361"/>
      <x:c r="I4" s="361"/>
      <x:c r="J4" s="361"/>
      <x:c r="K4" s="361"/>
      <x:c r="L4" s="361"/>
      <x:c r="M4" s="361"/>
      <x:c r="N4" s="361"/>
      <x:c r="O4" s="361"/>
      <x:c r="P4" s="361"/>
      <x:c r="Q4" s="361"/>
    </x:row>
    <x:row r="5" ht="26" customHeight="1">
      <x:c r="A5" s="57"/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</x:row>
    <x:row r="6" ht="38" customHeight="1">
      <x:c r="A6" s="281" t="s">
        <x:v>9</x:v>
      </x:c>
      <x:c r="B6" s="281" t="s">
        <x:v>10</x:v>
      </x:c>
      <x:c r="C6" s="282" t="s">
        <x:v>11</x:v>
      </x:c>
      <x:c r="D6" s="282" t="s">
        <x:v>12</x:v>
      </x:c>
      <x:c r="E6" s="282" t="s">
        <x:v>13</x:v>
      </x:c>
      <x:c r="F6" s="282" t="s">
        <x:v>14</x:v>
      </x:c>
      <x:c r="G6" s="282" t="s">
        <x:v>15</x:v>
      </x:c>
      <x:c r="H6" s="282" t="s">
        <x:v>16</x:v>
      </x:c>
      <x:c r="I6" s="282" t="s">
        <x:v>17</x:v>
      </x:c>
      <x:c r="J6" s="282" t="s">
        <x:v>18</x:v>
      </x:c>
      <x:c r="K6" s="282" t="s">
        <x:v>19</x:v>
      </x:c>
      <x:c r="L6" s="282" t="s">
        <x:v>20</x:v>
      </x:c>
      <x:c r="M6" s="282" t="s">
        <x:v>21</x:v>
      </x:c>
      <x:c r="N6" s="282" t="s">
        <x:v>22</x:v>
      </x:c>
      <x:c r="O6" s="282" t="s">
        <x:v>23</x:v>
      </x:c>
      <x:c r="P6" s="282" t="str">
        <x:v>MÉDIA INFORMADA</x:v>
      </x:c>
      <x:c r="Q6" s="282" t="str">
        <x:v>TOTAL INFORMADO</x:v>
      </x:c>
    </x:row>
    <x:row r="7" ht="26" customHeight="1">
      <x:c r="A7" s="63"/>
      <x:c r="B7" s="64"/>
      <x:c r="C7" s="57"/>
      <x:c r="D7" s="65"/>
      <x:c r="E7" s="65"/>
      <x:c r="F7" s="65"/>
      <x:c r="G7" s="65"/>
      <x:c r="H7" s="65"/>
      <x:c r="I7" s="65"/>
      <x:c r="J7" s="65"/>
      <x:c r="K7" s="65"/>
      <x:c r="L7" s="65"/>
      <x:c r="M7" s="65"/>
      <x:c r="N7" s="65"/>
      <x:c r="O7" s="65"/>
      <x:c r="P7" s="65"/>
      <x:c r="Q7" s="284"/>
    </x:row>
    <x:row r="8" ht="26" customHeight="1">
      <x:c r="A8" s="63"/>
      <x:c r="B8" s="64"/>
      <x:c r="C8" s="57"/>
      <x:c r="D8" s="65"/>
      <x:c r="E8" s="65"/>
      <x:c r="F8" s="65"/>
      <x:c r="G8" s="65"/>
      <x:c r="H8" s="65"/>
      <x:c r="I8" s="65"/>
      <x:c r="J8" s="65"/>
      <x:c r="K8" s="65"/>
      <x:c r="L8" s="65"/>
      <x:c r="M8" s="65"/>
      <x:c r="N8" s="65"/>
      <x:c r="O8" s="65"/>
      <x:c r="P8" s="65"/>
      <x:c r="Q8" s="284"/>
    </x:row>
    <x:row r="9" ht="26" customHeight="1">
      <x:c r="A9" s="286" t="s">
        <x:v>24</x:v>
      </x:c>
      <x:c r="B9" s="288"/>
      <x:c r="C9" s="290" t="s">
        <x:v>25</x:v>
      </x:c>
      <x:c r="D9" s="292" t="str">
        <x:f t="shared" ref="D9:O9" si="1">IF(COUNT(D10:D11)&lt;2,"",SUM(D10:D11))</x:f>
      </x:c>
      <x:c r="E9" s="292" t="str">
        <x:f t="shared" si="1">IF(COUNT(E10:E11)&lt;2,"",SUM(E10:E11))</x:f>
      </x:c>
      <x:c r="F9" s="292" t="str">
        <x:f t="shared" si="1">IF(COUNT(F10:F11)&lt;2,"",SUM(F10:F11))</x:f>
      </x:c>
      <x:c r="G9" s="292" t="str">
        <x:f t="shared" si="1">IF(COUNT(G10:G11)&lt;2,"",SUM(G10:G11))</x:f>
      </x:c>
      <x:c r="H9" s="292" t="str">
        <x:f t="shared" si="1">IF(COUNT(H10:H11)&lt;2,"",SUM(H10:H11))</x:f>
      </x:c>
      <x:c r="I9" s="292" t="str">
        <x:f t="shared" si="1">IF(COUNT(I10:I11)&lt;2,"",SUM(I10:I11))</x:f>
      </x:c>
      <x:c r="J9" s="292" t="str">
        <x:f t="shared" si="1">IF(COUNT(J10:J11)&lt;2,"",SUM(J10:J11))</x:f>
      </x:c>
      <x:c r="K9" s="292" t="str">
        <x:f t="shared" si="1">IF(COUNT(K10:K11)&lt;2,"",SUM(K10:K11))</x:f>
      </x:c>
      <x:c r="L9" s="292" t="str">
        <x:f t="shared" si="1">IF(COUNT(L10:L11)&lt;2,"",SUM(L10:L11))</x:f>
      </x:c>
      <x:c r="M9" s="292" t="str">
        <x:f t="shared" si="1">IF(COUNT(M10:M11)&lt;2,"",SUM(M10:M11))</x:f>
      </x:c>
      <x:c r="N9" s="292" t="str">
        <x:f t="shared" si="1">IF(COUNT(N10:N11)&lt;2,"",SUM(N10:N11))</x:f>
      </x:c>
      <x:c r="O9" s="292" t="str">
        <x:f t="shared" si="1">IF(COUNT(O10:O11)&lt;2,"",SUM(O10:O11))</x:f>
      </x:c>
      <x:c r="P9" s="292" t="str">
        <x:f t="shared" ref="P9:P11" si="2">IF(COUNT(D9:O9)=0,"",AVERAGE(D9:O9))</x:f>
      </x:c>
      <x:c r="Q9" s="295" t="str">
        <x:f t="shared" ref="Q9:Q11" si="3">IF(COUNT(D9:O9)=0,"",SUM(D9:O9))</x:f>
      </x:c>
    </x:row>
    <x:row r="10" ht="26" customHeight="1">
      <x:c r="A10" s="296" t="s">
        <x:v>26</x:v>
      </x:c>
      <x:c r="B10" s="297"/>
      <x:c r="C10" s="298" t="s">
        <x:v>27</x:v>
      </x:c>
      <x:c r="D10" s="300"/>
      <x:c r="E10" s="300"/>
      <x:c r="F10" s="300"/>
      <x:c r="G10" s="300"/>
      <x:c r="H10" s="300"/>
      <x:c r="I10" s="300"/>
      <x:c r="J10" s="300"/>
      <x:c r="K10" s="300"/>
      <x:c r="L10" s="300"/>
      <x:c r="M10" s="300"/>
      <x:c r="N10" s="300"/>
      <x:c r="O10" s="300"/>
      <x:c r="P10" s="302" t="str">
        <x:f t="shared" si="2">IF(COUNT(D10:O10)=0,"",AVERAGE(D10:O10))</x:f>
      </x:c>
      <x:c r="Q10" s="305" t="str">
        <x:f t="shared" si="3">IF(COUNT(D10:O10)=0,"",SUM(D10:O10))</x:f>
      </x:c>
    </x:row>
    <x:row r="11" ht="26" customHeight="1">
      <x:c r="A11" s="296" t="s">
        <x:v>28</x:v>
      </x:c>
      <x:c r="B11" s="307" t="s">
        <x:v>29</x:v>
      </x:c>
      <x:c r="C11" s="298" t="s">
        <x:v>27</x:v>
      </x:c>
      <x:c r="D11" s="300"/>
      <x:c r="E11" s="300"/>
      <x:c r="F11" s="300"/>
      <x:c r="G11" s="300"/>
      <x:c r="H11" s="300"/>
      <x:c r="I11" s="300"/>
      <x:c r="J11" s="300"/>
      <x:c r="K11" s="300"/>
      <x:c r="L11" s="300"/>
      <x:c r="M11" s="300"/>
      <x:c r="N11" s="300"/>
      <x:c r="O11" s="300"/>
      <x:c r="P11" s="302" t="str">
        <x:f t="shared" si="2">IF(COUNT(D11:O11)=0,"",AVERAGE(D11:O11))</x:f>
      </x:c>
      <x:c r="Q11" s="305" t="str">
        <x:f t="shared" si="3">IF(COUNT(D11:O11)=0,"",SUM(D11:O11))</x:f>
      </x:c>
    </x:row>
    <x:row r="12" ht="26" customHeight="1">
      <x:c r="A12" s="63"/>
      <x:c r="B12" s="143"/>
      <x:c r="C12" s="57"/>
      <x:c r="D12" s="154"/>
      <x:c r="E12" s="154"/>
      <x:c r="F12" s="154"/>
      <x:c r="G12" s="154"/>
      <x:c r="H12" s="154"/>
      <x:c r="I12" s="154"/>
      <x:c r="J12" s="154"/>
      <x:c r="K12" s="154"/>
      <x:c r="L12" s="154"/>
      <x:c r="M12" s="154"/>
      <x:c r="N12" s="154"/>
      <x:c r="O12" s="154"/>
      <x:c r="P12" s="154"/>
      <x:c r="Q12" s="309"/>
    </x:row>
    <x:row r="13" ht="26" customHeight="1">
      <x:c r="A13" s="286" t="s">
        <x:v>30</x:v>
      </x:c>
      <x:c r="B13" s="288"/>
      <x:c r="C13" s="290" t="s">
        <x:v>25</x:v>
      </x:c>
      <x:c r="D13" s="292" t="str">
        <x:f t="shared" ref="D13:O13" si="4">IF(ISNUMBER(D14),D14,"")</x:f>
      </x:c>
      <x:c r="E13" s="292" t="str">
        <x:f t="shared" si="4">IF(ISNUMBER(E14),E14,"")</x:f>
      </x:c>
      <x:c r="F13" s="292" t="str">
        <x:f t="shared" si="4">IF(ISNUMBER(F14),F14,"")</x:f>
      </x:c>
      <x:c r="G13" s="292" t="str">
        <x:f t="shared" si="4">IF(ISNUMBER(G14),G14,"")</x:f>
      </x:c>
      <x:c r="H13" s="292" t="str">
        <x:f t="shared" si="4">IF(ISNUMBER(H14),H14,"")</x:f>
      </x:c>
      <x:c r="I13" s="292" t="str">
        <x:f t="shared" si="4">IF(ISNUMBER(I14),I14,"")</x:f>
      </x:c>
      <x:c r="J13" s="292" t="str">
        <x:f t="shared" si="4">IF(ISNUMBER(J14),J14,"")</x:f>
      </x:c>
      <x:c r="K13" s="292" t="str">
        <x:f t="shared" si="4">IF(ISNUMBER(K14),K14,"")</x:f>
      </x:c>
      <x:c r="L13" s="292" t="str">
        <x:f t="shared" si="4">IF(ISNUMBER(L14),L14,"")</x:f>
      </x:c>
      <x:c r="M13" s="292" t="str">
        <x:f t="shared" si="4">IF(ISNUMBER(M14),M14,"")</x:f>
      </x:c>
      <x:c r="N13" s="292" t="str">
        <x:f t="shared" si="4">IF(ISNUMBER(N14),N14,"")</x:f>
      </x:c>
      <x:c r="O13" s="292" t="str">
        <x:f t="shared" si="4">IF(ISNUMBER(O14),O14,"")</x:f>
      </x:c>
      <x:c r="P13" s="292" t="str">
        <x:f t="shared" ref="P13:P14" si="5">IF(COUNT(D13:O13)=0,"",AVERAGE(D13:O13))</x:f>
      </x:c>
      <x:c r="Q13" s="295" t="str">
        <x:f t="shared" ref="Q13:Q14" si="6">IF(COUNT(D13:O13)=0,"",SUM(D13:O13))</x:f>
      </x:c>
    </x:row>
    <x:row r="14" ht="26" customHeight="1">
      <x:c r="A14" s="296" t="str">
        <x:v>TRIBUTOS DO PERÍODO</x:v>
      </x:c>
      <x:c r="B14" s="297"/>
      <x:c r="C14" s="298" t="s">
        <x:v>27</x:v>
      </x:c>
      <x:c r="D14" s="300"/>
      <x:c r="E14" s="300"/>
      <x:c r="F14" s="300"/>
      <x:c r="G14" s="300"/>
      <x:c r="H14" s="300"/>
      <x:c r="I14" s="300"/>
      <x:c r="J14" s="300"/>
      <x:c r="K14" s="300"/>
      <x:c r="L14" s="300"/>
      <x:c r="M14" s="300"/>
      <x:c r="N14" s="300"/>
      <x:c r="O14" s="300"/>
      <x:c r="P14" s="302" t="str">
        <x:f t="shared" si="5">IF(COUNT(D14:O14)=0,"",AVERAGE(D14:O14))</x:f>
      </x:c>
      <x:c r="Q14" s="305" t="str">
        <x:f t="shared" si="6">IF(COUNT(D14:O14)=0,"",SUM(D14:O14))</x:f>
      </x:c>
    </x:row>
    <x:row r="15" ht="26" customHeight="1">
      <x:c r="A15" s="63"/>
      <x:c r="B15" s="143"/>
      <x:c r="C15" s="57"/>
      <x:c r="D15" s="154"/>
      <x:c r="E15" s="154"/>
      <x:c r="F15" s="154"/>
      <x:c r="G15" s="154"/>
      <x:c r="H15" s="154"/>
      <x:c r="I15" s="154"/>
      <x:c r="J15" s="154"/>
      <x:c r="K15" s="154"/>
      <x:c r="L15" s="154"/>
      <x:c r="M15" s="154"/>
      <x:c r="N15" s="154"/>
      <x:c r="O15" s="154"/>
      <x:c r="P15" s="154"/>
      <x:c r="Q15" s="309"/>
    </x:row>
    <x:row r="16" ht="26" customHeight="1">
      <x:c r="A16" s="310" t="s">
        <x:v>31</x:v>
      </x:c>
      <x:c r="B16" s="311"/>
      <x:c r="C16" s="312" t="s">
        <x:v>25</x:v>
      </x:c>
      <x:c r="D16" s="313" t="str">
        <x:f t="shared" ref="D16:O16" si="7">IF(COUNT(D9,D13)&lt;2,"",D9-D13)</x:f>
      </x:c>
      <x:c r="E16" s="313" t="str">
        <x:f t="shared" si="7">IF(COUNT(E9,E13)&lt;2,"",E9-E13)</x:f>
      </x:c>
      <x:c r="F16" s="313" t="str">
        <x:f t="shared" si="7">IF(COUNT(F9,F13)&lt;2,"",F9-F13)</x:f>
      </x:c>
      <x:c r="G16" s="313" t="str">
        <x:f t="shared" si="7">IF(COUNT(G9,G13)&lt;2,"",G9-G13)</x:f>
      </x:c>
      <x:c r="H16" s="313" t="str">
        <x:f t="shared" si="7">IF(COUNT(H9,H13)&lt;2,"",H9-H13)</x:f>
      </x:c>
      <x:c r="I16" s="313" t="str">
        <x:f t="shared" si="7">IF(COUNT(I9,I13)&lt;2,"",I9-I13)</x:f>
      </x:c>
      <x:c r="J16" s="313" t="str">
        <x:f t="shared" si="7">IF(COUNT(J9,J13)&lt;2,"",J9-J13)</x:f>
      </x:c>
      <x:c r="K16" s="313" t="str">
        <x:f t="shared" si="7">IF(COUNT(K9,K13)&lt;2,"",K9-K13)</x:f>
      </x:c>
      <x:c r="L16" s="313" t="str">
        <x:f t="shared" si="7">IF(COUNT(L9,L13)&lt;2,"",L9-L13)</x:f>
      </x:c>
      <x:c r="M16" s="313" t="str">
        <x:f t="shared" si="7">IF(COUNT(M9,M13)&lt;2,"",M9-M13)</x:f>
      </x:c>
      <x:c r="N16" s="313" t="str">
        <x:f t="shared" si="7">IF(COUNT(N9,N13)&lt;2,"",N9-N13)</x:f>
      </x:c>
      <x:c r="O16" s="313" t="str">
        <x:f t="shared" si="7">IF(COUNT(O9,O13)&lt;2,"",O9-O13)</x:f>
      </x:c>
      <x:c r="P16" s="315" t="str">
        <x:f>IF(COUNT(D16:O16)=0,"",AVERAGE(D16:O16))</x:f>
      </x:c>
      <x:c r="Q16" s="295" t="str">
        <x:f>IF(COUNT(D16:O16)=0,"",SUM(D16:O16))</x:f>
      </x:c>
    </x:row>
    <x:row r="17" ht="26" customHeight="1">
      <x:c r="A17" s="63"/>
      <x:c r="B17" s="143"/>
      <x:c r="C17" s="57"/>
      <x:c r="D17" s="154"/>
      <x:c r="E17" s="154"/>
      <x:c r="F17" s="154"/>
      <x:c r="G17" s="154"/>
      <x:c r="H17" s="154"/>
      <x:c r="I17" s="154"/>
      <x:c r="J17" s="154"/>
      <x:c r="K17" s="154"/>
      <x:c r="L17" s="154"/>
      <x:c r="M17" s="154"/>
      <x:c r="N17" s="154"/>
      <x:c r="O17" s="154"/>
      <x:c r="P17" s="154"/>
      <x:c r="Q17" s="309"/>
    </x:row>
    <x:row r="18" ht="26" customHeight="1">
      <x:c r="A18" s="316" t="str">
        <x:v>(-) CUSTOS E DESPESAS - BLOCO 1</x:v>
      </x:c>
      <x:c r="B18" s="317"/>
      <x:c r="C18" s="318" t="s">
        <x:v>25</x:v>
      </x:c>
      <x:c r="D18" s="319" t="str">
        <x:f t="shared" ref="D18:O18" si="8">IF(COUNT(D19:D28)&lt;10,"",SUM(D19:D28))</x:f>
      </x:c>
      <x:c r="E18" s="319" t="str">
        <x:f t="shared" si="8">IF(COUNT(E19:E28)&lt;10,"",SUM(E19:E28))</x:f>
      </x:c>
      <x:c r="F18" s="319" t="str">
        <x:f t="shared" si="8">IF(COUNT(F19:F28)&lt;10,"",SUM(F19:F28))</x:f>
      </x:c>
      <x:c r="G18" s="319" t="str">
        <x:f t="shared" si="8">IF(COUNT(G19:G28)&lt;10,"",SUM(G19:G28))</x:f>
      </x:c>
      <x:c r="H18" s="319" t="str">
        <x:f t="shared" si="8">IF(COUNT(H19:H28)&lt;10,"",SUM(H19:H28))</x:f>
      </x:c>
      <x:c r="I18" s="319" t="str">
        <x:f t="shared" si="8">IF(COUNT(I19:I28)&lt;10,"",SUM(I19:I28))</x:f>
      </x:c>
      <x:c r="J18" s="319" t="str">
        <x:f t="shared" si="8">IF(COUNT(J19:J28)&lt;10,"",SUM(J19:J28))</x:f>
      </x:c>
      <x:c r="K18" s="319" t="str">
        <x:f t="shared" si="8">IF(COUNT(K19:K28)&lt;10,"",SUM(K19:K28))</x:f>
      </x:c>
      <x:c r="L18" s="319" t="str">
        <x:f t="shared" si="8">IF(COUNT(L19:L28)&lt;10,"",SUM(L19:L28))</x:f>
      </x:c>
      <x:c r="M18" s="319" t="str">
        <x:f t="shared" si="8">IF(COUNT(M19:M28)&lt;10,"",SUM(M19:M28))</x:f>
      </x:c>
      <x:c r="N18" s="319" t="str">
        <x:f t="shared" si="8">IF(COUNT(N19:N28)&lt;10,"",SUM(N19:N28))</x:f>
      </x:c>
      <x:c r="O18" s="319" t="str">
        <x:f t="shared" si="8">IF(COUNT(O19:O28)&lt;10,"",SUM(O19:O28))</x:f>
      </x:c>
      <x:c r="P18" s="319" t="str">
        <x:f t="shared" ref="P18:P28" si="9">IF(COUNT(D18:O18)=0,"",AVERAGE(D18:O18))</x:f>
      </x:c>
      <x:c r="Q18" s="320" t="str">
        <x:f t="shared" ref="Q18:Q28" si="10">IF(COUNT(D18:O18)=0,"",SUM(D18:O18))</x:f>
      </x:c>
    </x:row>
    <x:row r="19" ht="26" customHeight="1">
      <x:c r="A19" s="296" t="str">
        <x:v>CMV / CUSTO DOS SERVIÇOS</x:v>
      </x:c>
      <x:c r="B19" s="307" t="str">
        <x:v>Consumo, não compras</x:v>
      </x:c>
      <x:c r="C19" s="298" t="s">
        <x:v>27</x:v>
      </x:c>
      <x:c r="D19" s="300"/>
      <x:c r="E19" s="300"/>
      <x:c r="F19" s="300"/>
      <x:c r="G19" s="300"/>
      <x:c r="H19" s="300"/>
      <x:c r="I19" s="300"/>
      <x:c r="J19" s="300"/>
      <x:c r="K19" s="300"/>
      <x:c r="L19" s="300"/>
      <x:c r="M19" s="300"/>
      <x:c r="N19" s="300"/>
      <x:c r="O19" s="300"/>
      <x:c r="P19" s="302" t="str">
        <x:f t="shared" si="9">IF(COUNT(D19:O19)=0,"",AVERAGE(D19:O19))</x:f>
      </x:c>
      <x:c r="Q19" s="305" t="str">
        <x:f t="shared" si="10">IF(COUNT(D19:O19)=0,"",SUM(D19:O19))</x:f>
      </x:c>
    </x:row>
    <x:row r="20" ht="26" customHeight="1">
      <x:c r="A20" s="296" t="str">
        <x:v>COMISSÕES / PRODUÇÃO</x:v>
      </x:c>
      <x:c r="B20" s="307" t="str">
        <x:v>Sem duplicar outros custos</x:v>
      </x:c>
      <x:c r="C20" s="298" t="s">
        <x:v>27</x:v>
      </x:c>
      <x:c r="D20" s="300"/>
      <x:c r="E20" s="300"/>
      <x:c r="F20" s="300"/>
      <x:c r="G20" s="300"/>
      <x:c r="H20" s="300"/>
      <x:c r="I20" s="300"/>
      <x:c r="J20" s="300"/>
      <x:c r="K20" s="300"/>
      <x:c r="L20" s="300"/>
      <x:c r="M20" s="300"/>
      <x:c r="N20" s="300"/>
      <x:c r="O20" s="300"/>
      <x:c r="P20" s="302" t="str">
        <x:f t="shared" si="9">IF(COUNT(D20:O20)=0,"",AVERAGE(D20:O20))</x:f>
      </x:c>
      <x:c r="Q20" s="305" t="str">
        <x:f t="shared" si="10">IF(COUNT(D20:O20)=0,"",SUM(D20:O20))</x:f>
      </x:c>
    </x:row>
    <x:row r="21" ht="26" customHeight="1">
      <x:c r="A21" s="296" t="s">
        <x:v>32</x:v>
      </x:c>
      <x:c r="B21" s="297"/>
      <x:c r="C21" s="298" t="s">
        <x:v>27</x:v>
      </x:c>
      <x:c r="D21" s="300"/>
      <x:c r="E21" s="300"/>
      <x:c r="F21" s="300"/>
      <x:c r="G21" s="300"/>
      <x:c r="H21" s="300"/>
      <x:c r="I21" s="300"/>
      <x:c r="J21" s="300"/>
      <x:c r="K21" s="300"/>
      <x:c r="L21" s="300"/>
      <x:c r="M21" s="300"/>
      <x:c r="N21" s="300"/>
      <x:c r="O21" s="300"/>
      <x:c r="P21" s="302" t="str">
        <x:f t="shared" si="9">IF(COUNT(D21:O21)=0,"",AVERAGE(D21:O21))</x:f>
      </x:c>
      <x:c r="Q21" s="305" t="str">
        <x:f t="shared" si="10">IF(COUNT(D21:O21)=0,"",SUM(D21:O21))</x:f>
      </x:c>
    </x:row>
    <x:row r="22" ht="26" customHeight="1">
      <x:c r="A22" s="296" t="s">
        <x:v>33</x:v>
      </x:c>
      <x:c r="B22" s="297"/>
      <x:c r="C22" s="298" t="s">
        <x:v>27</x:v>
      </x:c>
      <x:c r="D22" s="300"/>
      <x:c r="E22" s="300"/>
      <x:c r="F22" s="300"/>
      <x:c r="G22" s="300"/>
      <x:c r="H22" s="300"/>
      <x:c r="I22" s="300"/>
      <x:c r="J22" s="300"/>
      <x:c r="K22" s="300"/>
      <x:c r="L22" s="300"/>
      <x:c r="M22" s="300"/>
      <x:c r="N22" s="300"/>
      <x:c r="O22" s="300"/>
      <x:c r="P22" s="302" t="str">
        <x:f t="shared" si="9">IF(COUNT(D22:O22)=0,"",AVERAGE(D22:O22))</x:f>
      </x:c>
      <x:c r="Q22" s="305" t="str">
        <x:f t="shared" si="10">IF(COUNT(D22:O22)=0,"",SUM(D22:O22))</x:f>
      </x:c>
    </x:row>
    <x:row r="23" ht="26" customHeight="1">
      <x:c r="A23" s="296" t="s">
        <x:v>34</x:v>
      </x:c>
      <x:c r="B23" s="297"/>
      <x:c r="C23" s="298" t="s">
        <x:v>27</x:v>
      </x:c>
      <x:c r="D23" s="300"/>
      <x:c r="E23" s="300"/>
      <x:c r="F23" s="300"/>
      <x:c r="G23" s="300"/>
      <x:c r="H23" s="300"/>
      <x:c r="I23" s="300"/>
      <x:c r="J23" s="300"/>
      <x:c r="K23" s="300"/>
      <x:c r="L23" s="300"/>
      <x:c r="M23" s="300"/>
      <x:c r="N23" s="300"/>
      <x:c r="O23" s="300"/>
      <x:c r="P23" s="302" t="str">
        <x:f t="shared" si="9">IF(COUNT(D23:O23)=0,"",AVERAGE(D23:O23))</x:f>
      </x:c>
      <x:c r="Q23" s="305" t="str">
        <x:f t="shared" si="10">IF(COUNT(D23:O23)=0,"",SUM(D23:O23))</x:f>
      </x:c>
    </x:row>
    <x:row r="24" ht="26" customHeight="1">
      <x:c r="A24" s="296" t="s">
        <x:v>35</x:v>
      </x:c>
      <x:c r="B24" s="297"/>
      <x:c r="C24" s="298" t="s">
        <x:v>27</x:v>
      </x:c>
      <x:c r="D24" s="300"/>
      <x:c r="E24" s="300"/>
      <x:c r="F24" s="300"/>
      <x:c r="G24" s="300"/>
      <x:c r="H24" s="300"/>
      <x:c r="I24" s="300"/>
      <x:c r="J24" s="300"/>
      <x:c r="K24" s="300"/>
      <x:c r="L24" s="300"/>
      <x:c r="M24" s="300"/>
      <x:c r="N24" s="300"/>
      <x:c r="O24" s="300"/>
      <x:c r="P24" s="302" t="str">
        <x:f t="shared" si="9">IF(COUNT(D24:O24)=0,"",AVERAGE(D24:O24))</x:f>
      </x:c>
      <x:c r="Q24" s="305" t="str">
        <x:f t="shared" si="10">IF(COUNT(D24:O24)=0,"",SUM(D24:O24))</x:f>
      </x:c>
    </x:row>
    <x:row r="25" ht="26" customHeight="1">
      <x:c r="A25" s="296" t="s">
        <x:v>36</x:v>
      </x:c>
      <x:c r="B25" s="297"/>
      <x:c r="C25" s="298" t="s">
        <x:v>27</x:v>
      </x:c>
      <x:c r="D25" s="300"/>
      <x:c r="E25" s="300"/>
      <x:c r="F25" s="300"/>
      <x:c r="G25" s="300"/>
      <x:c r="H25" s="300"/>
      <x:c r="I25" s="300"/>
      <x:c r="J25" s="300"/>
      <x:c r="K25" s="300"/>
      <x:c r="L25" s="300"/>
      <x:c r="M25" s="300"/>
      <x:c r="N25" s="300"/>
      <x:c r="O25" s="300"/>
      <x:c r="P25" s="302" t="str">
        <x:f t="shared" si="9">IF(COUNT(D25:O25)=0,"",AVERAGE(D25:O25))</x:f>
      </x:c>
      <x:c r="Q25" s="305" t="str">
        <x:f t="shared" si="10">IF(COUNT(D25:O25)=0,"",SUM(D25:O25))</x:f>
      </x:c>
    </x:row>
    <x:row r="26" ht="26" customHeight="1">
      <x:c r="A26" s="286" t="str">
        <x:v>ROYALTIES, SE APLICÁVEL</x:v>
      </x:c>
      <x:c r="B26" s="288"/>
      <x:c r="C26" s="290" t="s">
        <x:v>25</x:v>
      </x:c>
      <x:c r="D26" s="292" t="str">
        <x:f t="shared" ref="D26:O26" si="11">IF(ISNUMBER(D10),D10*$H$3,"")</x:f>
      </x:c>
      <x:c r="E26" s="292" t="str">
        <x:f t="shared" si="11">IF(ISNUMBER(E10),E10*$H$3,"")</x:f>
      </x:c>
      <x:c r="F26" s="292" t="str">
        <x:f t="shared" si="11">IF(ISNUMBER(F10),F10*$H$3,"")</x:f>
      </x:c>
      <x:c r="G26" s="292" t="str">
        <x:f t="shared" si="11">IF(ISNUMBER(G10),G10*$H$3,"")</x:f>
      </x:c>
      <x:c r="H26" s="292" t="str">
        <x:f t="shared" si="11">IF(ISNUMBER(H10),H10*$H$3,"")</x:f>
      </x:c>
      <x:c r="I26" s="292" t="str">
        <x:f t="shared" si="11">IF(ISNUMBER(I10),I10*$H$3,"")</x:f>
      </x:c>
      <x:c r="J26" s="292" t="str">
        <x:f t="shared" si="11">IF(ISNUMBER(J10),J10*$H$3,"")</x:f>
      </x:c>
      <x:c r="K26" s="292" t="str">
        <x:f t="shared" si="11">IF(ISNUMBER(K10),K10*$H$3,"")</x:f>
      </x:c>
      <x:c r="L26" s="292" t="str">
        <x:f t="shared" si="11">IF(ISNUMBER(L10),L10*$H$3,"")</x:f>
      </x:c>
      <x:c r="M26" s="292" t="str">
        <x:f t="shared" si="11">IF(ISNUMBER(M10),M10*$H$3,"")</x:f>
      </x:c>
      <x:c r="N26" s="292" t="str">
        <x:f t="shared" si="11">IF(ISNUMBER(N10),N10*$H$3,"")</x:f>
      </x:c>
      <x:c r="O26" s="292" t="str">
        <x:f t="shared" si="11">IF(ISNUMBER(O10),O10*$H$3,"")</x:f>
      </x:c>
      <x:c r="P26" s="292" t="str">
        <x:f t="shared" si="9">IF(COUNT(D26:O26)=0,"",AVERAGE(D26:O26))</x:f>
      </x:c>
      <x:c r="Q26" s="295" t="str">
        <x:f t="shared" si="10">IF(COUNT(D26:O26)=0,"",SUM(D26:O26))</x:f>
      </x:c>
    </x:row>
    <x:row r="27" ht="26" customHeight="1">
      <x:c r="A27" s="286" t="str">
        <x:v>FUNDO DE MARKETING, SE APLICÁVEL</x:v>
      </x:c>
      <x:c r="B27" s="288"/>
      <x:c r="C27" s="290" t="s">
        <x:v>25</x:v>
      </x:c>
      <x:c r="D27" s="292" t="str">
        <x:f t="shared" ref="D27:O27" si="12">IF(ISNUMBER(D10),D10*$K$3,"")</x:f>
      </x:c>
      <x:c r="E27" s="292" t="str">
        <x:f t="shared" si="12">IF(ISNUMBER(E10),E10*$K$3,"")</x:f>
      </x:c>
      <x:c r="F27" s="292" t="str">
        <x:f t="shared" si="12">IF(ISNUMBER(F10),F10*$K$3,"")</x:f>
      </x:c>
      <x:c r="G27" s="292" t="str">
        <x:f t="shared" si="12">IF(ISNUMBER(G10),G10*$K$3,"")</x:f>
      </x:c>
      <x:c r="H27" s="292" t="str">
        <x:f t="shared" si="12">IF(ISNUMBER(H10),H10*$K$3,"")</x:f>
      </x:c>
      <x:c r="I27" s="292" t="str">
        <x:f t="shared" si="12">IF(ISNUMBER(I10),I10*$K$3,"")</x:f>
      </x:c>
      <x:c r="J27" s="292" t="str">
        <x:f t="shared" si="12">IF(ISNUMBER(J10),J10*$K$3,"")</x:f>
      </x:c>
      <x:c r="K27" s="292" t="str">
        <x:f t="shared" si="12">IF(ISNUMBER(K10),K10*$K$3,"")</x:f>
      </x:c>
      <x:c r="L27" s="292" t="str">
        <x:f t="shared" si="12">IF(ISNUMBER(L10),L10*$K$3,"")</x:f>
      </x:c>
      <x:c r="M27" s="292" t="str">
        <x:f t="shared" si="12">IF(ISNUMBER(M10),M10*$K$3,"")</x:f>
      </x:c>
      <x:c r="N27" s="292" t="str">
        <x:f t="shared" si="12">IF(ISNUMBER(N10),N10*$K$3,"")</x:f>
      </x:c>
      <x:c r="O27" s="292" t="str">
        <x:f t="shared" si="12">IF(ISNUMBER(O10),O10*$K$3,"")</x:f>
      </x:c>
      <x:c r="P27" s="292" t="str">
        <x:f t="shared" si="9">IF(COUNT(D27:O27)=0,"",AVERAGE(D27:O27))</x:f>
      </x:c>
      <x:c r="Q27" s="295" t="str">
        <x:f t="shared" si="10">IF(COUNT(D27:O27)=0,"",SUM(D27:O27))</x:f>
      </x:c>
    </x:row>
    <x:row r="28" ht="26" customHeight="1">
      <x:c r="A28" s="296" t="str">
        <x:v>OUTROS GASTOS DO BLOCO 1</x:v>
      </x:c>
      <x:c r="B28" s="307" t="s">
        <x:v>29</x:v>
      </x:c>
      <x:c r="C28" s="298" t="s">
        <x:v>27</x:v>
      </x:c>
      <x:c r="D28" s="300"/>
      <x:c r="E28" s="300"/>
      <x:c r="F28" s="300"/>
      <x:c r="G28" s="300"/>
      <x:c r="H28" s="300"/>
      <x:c r="I28" s="300"/>
      <x:c r="J28" s="300"/>
      <x:c r="K28" s="300"/>
      <x:c r="L28" s="300"/>
      <x:c r="M28" s="300"/>
      <x:c r="N28" s="300"/>
      <x:c r="O28" s="300"/>
      <x:c r="P28" s="302" t="str">
        <x:f t="shared" si="9">IF(COUNT(D28:O28)=0,"",AVERAGE(D28:O28))</x:f>
      </x:c>
      <x:c r="Q28" s="305" t="str">
        <x:f t="shared" si="10">IF(COUNT(D28:O28)=0,"",SUM(D28:O28))</x:f>
      </x:c>
    </x:row>
    <x:row r="29" ht="26" customHeight="1">
      <x:c r="A29" s="63"/>
      <x:c r="B29" s="143"/>
      <x:c r="C29" s="57"/>
      <x:c r="D29" s="154"/>
      <x:c r="E29" s="154"/>
      <x:c r="F29" s="154"/>
      <x:c r="G29" s="154"/>
      <x:c r="H29" s="154"/>
      <x:c r="I29" s="154"/>
      <x:c r="J29" s="154"/>
      <x:c r="K29" s="154"/>
      <x:c r="L29" s="154"/>
      <x:c r="M29" s="154"/>
      <x:c r="N29" s="154"/>
      <x:c r="O29" s="154"/>
      <x:c r="P29" s="154"/>
      <x:c r="Q29" s="309"/>
    </x:row>
    <x:row r="30" ht="26" customHeight="1">
      <x:c r="A30" s="316" t="str">
        <x:v>(-) DEMAIS DESPESAS - BLOCO 2</x:v>
      </x:c>
      <x:c r="B30" s="317"/>
      <x:c r="C30" s="318" t="s">
        <x:v>25</x:v>
      </x:c>
      <x:c r="D30" s="319" t="str">
        <x:f t="shared" ref="D30:O30" si="13">IF(COUNT(D31:D41)&lt;11,"",SUM(D31:D41))</x:f>
      </x:c>
      <x:c r="E30" s="319" t="str">
        <x:f t="shared" si="13">IF(COUNT(E31:E41)&lt;11,"",SUM(E31:E41))</x:f>
      </x:c>
      <x:c r="F30" s="319" t="str">
        <x:f t="shared" si="13">IF(COUNT(F31:F41)&lt;11,"",SUM(F31:F41))</x:f>
      </x:c>
      <x:c r="G30" s="319" t="str">
        <x:f t="shared" si="13">IF(COUNT(G31:G41)&lt;11,"",SUM(G31:G41))</x:f>
      </x:c>
      <x:c r="H30" s="319" t="str">
        <x:f t="shared" si="13">IF(COUNT(H31:H41)&lt;11,"",SUM(H31:H41))</x:f>
      </x:c>
      <x:c r="I30" s="319" t="str">
        <x:f t="shared" si="13">IF(COUNT(I31:I41)&lt;11,"",SUM(I31:I41))</x:f>
      </x:c>
      <x:c r="J30" s="319" t="str">
        <x:f t="shared" si="13">IF(COUNT(J31:J41)&lt;11,"",SUM(J31:J41))</x:f>
      </x:c>
      <x:c r="K30" s="319" t="str">
        <x:f t="shared" si="13">IF(COUNT(K31:K41)&lt;11,"",SUM(K31:K41))</x:f>
      </x:c>
      <x:c r="L30" s="319" t="str">
        <x:f t="shared" si="13">IF(COUNT(L31:L41)&lt;11,"",SUM(L31:L41))</x:f>
      </x:c>
      <x:c r="M30" s="319" t="str">
        <x:f t="shared" si="13">IF(COUNT(M31:M41)&lt;11,"",SUM(M31:M41))</x:f>
      </x:c>
      <x:c r="N30" s="319" t="str">
        <x:f t="shared" si="13">IF(COUNT(N31:N41)&lt;11,"",SUM(N31:N41))</x:f>
      </x:c>
      <x:c r="O30" s="319" t="str">
        <x:f t="shared" si="13">IF(COUNT(O31:O41)&lt;11,"",SUM(O31:O41))</x:f>
      </x:c>
      <x:c r="P30" s="319" t="str">
        <x:f t="shared" ref="P30:P41" si="14">IF(COUNT(D30:O30)=0,"",AVERAGE(D30:O30))</x:f>
      </x:c>
      <x:c r="Q30" s="320" t="str">
        <x:f t="shared" ref="Q30:Q41" si="15">IF(COUNT(D30:O30)=0,"",SUM(D30:O30))</x:f>
      </x:c>
    </x:row>
    <x:row r="31" ht="26" customHeight="1">
      <x:c r="A31" s="296" t="s">
        <x:v>37</x:v>
      </x:c>
      <x:c r="B31" s="297"/>
      <x:c r="C31" s="298" t="s">
        <x:v>27</x:v>
      </x:c>
      <x:c r="D31" s="300"/>
      <x:c r="E31" s="300"/>
      <x:c r="F31" s="300"/>
      <x:c r="G31" s="300"/>
      <x:c r="H31" s="300"/>
      <x:c r="I31" s="300"/>
      <x:c r="J31" s="300"/>
      <x:c r="K31" s="300"/>
      <x:c r="L31" s="300"/>
      <x:c r="M31" s="300"/>
      <x:c r="N31" s="300"/>
      <x:c r="O31" s="300"/>
      <x:c r="P31" s="302" t="str">
        <x:f t="shared" si="14">IF(COUNT(D31:O31)=0,"",AVERAGE(D31:O31))</x:f>
      </x:c>
      <x:c r="Q31" s="305" t="str">
        <x:f t="shared" si="15">IF(COUNT(D31:O31)=0,"",SUM(D31:O31))</x:f>
      </x:c>
    </x:row>
    <x:row r="32" ht="26" customHeight="1">
      <x:c r="A32" s="296" t="s">
        <x:v>38</x:v>
      </x:c>
      <x:c r="B32" s="307" t="s">
        <x:v>29</x:v>
      </x:c>
      <x:c r="C32" s="298" t="s">
        <x:v>27</x:v>
      </x:c>
      <x:c r="D32" s="300"/>
      <x:c r="E32" s="300"/>
      <x:c r="F32" s="300"/>
      <x:c r="G32" s="300"/>
      <x:c r="H32" s="300"/>
      <x:c r="I32" s="300"/>
      <x:c r="J32" s="300"/>
      <x:c r="K32" s="300"/>
      <x:c r="L32" s="300"/>
      <x:c r="M32" s="300"/>
      <x:c r="N32" s="300"/>
      <x:c r="O32" s="300"/>
      <x:c r="P32" s="302" t="str">
        <x:f t="shared" si="14">IF(COUNT(D32:O32)=0,"",AVERAGE(D32:O32))</x:f>
      </x:c>
      <x:c r="Q32" s="305" t="str">
        <x:f t="shared" si="15">IF(COUNT(D32:O32)=0,"",SUM(D32:O32))</x:f>
      </x:c>
    </x:row>
    <x:row r="33" ht="26" customHeight="1">
      <x:c r="A33" s="296" t="s">
        <x:v>39</x:v>
      </x:c>
      <x:c r="B33" s="307" t="str">
        <x:v>Remuneração do proprietário</x:v>
      </x:c>
      <x:c r="C33" s="298" t="s">
        <x:v>27</x:v>
      </x:c>
      <x:c r="D33" s="300"/>
      <x:c r="E33" s="300"/>
      <x:c r="F33" s="300"/>
      <x:c r="G33" s="300"/>
      <x:c r="H33" s="300"/>
      <x:c r="I33" s="300"/>
      <x:c r="J33" s="300"/>
      <x:c r="K33" s="300"/>
      <x:c r="L33" s="300"/>
      <x:c r="M33" s="300"/>
      <x:c r="N33" s="300"/>
      <x:c r="O33" s="300"/>
      <x:c r="P33" s="302" t="str">
        <x:f t="shared" si="14">IF(COUNT(D33:O33)=0,"",AVERAGE(D33:O33))</x:f>
      </x:c>
      <x:c r="Q33" s="305" t="str">
        <x:f t="shared" si="15">IF(COUNT(D33:O33)=0,"",SUM(D33:O33))</x:f>
      </x:c>
    </x:row>
    <x:row r="34" ht="26" customHeight="1">
      <x:c r="A34" s="296" t="s">
        <x:v>40</x:v>
      </x:c>
      <x:c r="B34" s="297"/>
      <x:c r="C34" s="298" t="s">
        <x:v>27</x:v>
      </x:c>
      <x:c r="D34" s="300"/>
      <x:c r="E34" s="300"/>
      <x:c r="F34" s="300"/>
      <x:c r="G34" s="300"/>
      <x:c r="H34" s="300"/>
      <x:c r="I34" s="300"/>
      <x:c r="J34" s="300"/>
      <x:c r="K34" s="300"/>
      <x:c r="L34" s="300"/>
      <x:c r="M34" s="300"/>
      <x:c r="N34" s="300"/>
      <x:c r="O34" s="300"/>
      <x:c r="P34" s="302" t="str">
        <x:f t="shared" si="14">IF(COUNT(D34:O34)=0,"",AVERAGE(D34:O34))</x:f>
      </x:c>
      <x:c r="Q34" s="305" t="str">
        <x:f t="shared" si="15">IF(COUNT(D34:O34)=0,"",SUM(D34:O34))</x:f>
      </x:c>
    </x:row>
    <x:row r="35" ht="26" customHeight="1">
      <x:c r="A35" s="296" t="s">
        <x:v>41</x:v>
      </x:c>
      <x:c r="B35" s="297"/>
      <x:c r="C35" s="298" t="s">
        <x:v>27</x:v>
      </x:c>
      <x:c r="D35" s="300"/>
      <x:c r="E35" s="300"/>
      <x:c r="F35" s="300"/>
      <x:c r="G35" s="300"/>
      <x:c r="H35" s="300"/>
      <x:c r="I35" s="300"/>
      <x:c r="J35" s="300"/>
      <x:c r="K35" s="300"/>
      <x:c r="L35" s="300"/>
      <x:c r="M35" s="300"/>
      <x:c r="N35" s="300"/>
      <x:c r="O35" s="300"/>
      <x:c r="P35" s="302" t="str">
        <x:f t="shared" si="14">IF(COUNT(D35:O35)=0,"",AVERAGE(D35:O35))</x:f>
      </x:c>
      <x:c r="Q35" s="305" t="str">
        <x:f t="shared" si="15">IF(COUNT(D35:O35)=0,"",SUM(D35:O35))</x:f>
      </x:c>
    </x:row>
    <x:row r="36" ht="26" customHeight="1">
      <x:c r="A36" s="296" t="s">
        <x:v>42</x:v>
      </x:c>
      <x:c r="B36" s="297"/>
      <x:c r="C36" s="298" t="s">
        <x:v>27</x:v>
      </x:c>
      <x:c r="D36" s="300"/>
      <x:c r="E36" s="300"/>
      <x:c r="F36" s="300"/>
      <x:c r="G36" s="300"/>
      <x:c r="H36" s="300"/>
      <x:c r="I36" s="300"/>
      <x:c r="J36" s="300"/>
      <x:c r="K36" s="300"/>
      <x:c r="L36" s="300"/>
      <x:c r="M36" s="300"/>
      <x:c r="N36" s="300"/>
      <x:c r="O36" s="300"/>
      <x:c r="P36" s="302" t="str">
        <x:f t="shared" si="14">IF(COUNT(D36:O36)=0,"",AVERAGE(D36:O36))</x:f>
      </x:c>
      <x:c r="Q36" s="305" t="str">
        <x:f t="shared" si="15">IF(COUNT(D36:O36)=0,"",SUM(D36:O36))</x:f>
      </x:c>
    </x:row>
    <x:row r="37" ht="26" customHeight="1">
      <x:c r="A37" s="296" t="s">
        <x:v>43</x:v>
      </x:c>
      <x:c r="B37" s="307" t="s">
        <x:v>29</x:v>
      </x:c>
      <x:c r="C37" s="298" t="s">
        <x:v>27</x:v>
      </x:c>
      <x:c r="D37" s="300"/>
      <x:c r="E37" s="300"/>
      <x:c r="F37" s="300"/>
      <x:c r="G37" s="300"/>
      <x:c r="H37" s="300"/>
      <x:c r="I37" s="300"/>
      <x:c r="J37" s="300"/>
      <x:c r="K37" s="300"/>
      <x:c r="L37" s="300"/>
      <x:c r="M37" s="300"/>
      <x:c r="N37" s="300"/>
      <x:c r="O37" s="300"/>
      <x:c r="P37" s="302" t="str">
        <x:f t="shared" si="14">IF(COUNT(D37:O37)=0,"",AVERAGE(D37:O37))</x:f>
      </x:c>
      <x:c r="Q37" s="305" t="str">
        <x:f t="shared" si="15">IF(COUNT(D37:O37)=0,"",SUM(D37:O37))</x:f>
      </x:c>
    </x:row>
    <x:row r="38" ht="26" customHeight="1">
      <x:c r="A38" s="296" t="s">
        <x:v>44</x:v>
      </x:c>
      <x:c r="B38" s="297"/>
      <x:c r="C38" s="298" t="s">
        <x:v>27</x:v>
      </x:c>
      <x:c r="D38" s="300"/>
      <x:c r="E38" s="300"/>
      <x:c r="F38" s="300"/>
      <x:c r="G38" s="300"/>
      <x:c r="H38" s="300"/>
      <x:c r="I38" s="300"/>
      <x:c r="J38" s="300"/>
      <x:c r="K38" s="300"/>
      <x:c r="L38" s="300"/>
      <x:c r="M38" s="300"/>
      <x:c r="N38" s="300"/>
      <x:c r="O38" s="300"/>
      <x:c r="P38" s="302" t="str">
        <x:f t="shared" si="14">IF(COUNT(D38:O38)=0,"",AVERAGE(D38:O38))</x:f>
      </x:c>
      <x:c r="Q38" s="305" t="str">
        <x:f t="shared" si="15">IF(COUNT(D38:O38)=0,"",SUM(D38:O38))</x:f>
      </x:c>
    </x:row>
    <x:row r="39" ht="26" customHeight="1">
      <x:c r="A39" s="296" t="str">
        <x:v>SISTEMA DE GESTÃO</x:v>
      </x:c>
      <x:c r="B39" s="297"/>
      <x:c r="C39" s="298" t="s">
        <x:v>27</x:v>
      </x:c>
      <x:c r="D39" s="300"/>
      <x:c r="E39" s="300"/>
      <x:c r="F39" s="300"/>
      <x:c r="G39" s="300"/>
      <x:c r="H39" s="300"/>
      <x:c r="I39" s="300"/>
      <x:c r="J39" s="300"/>
      <x:c r="K39" s="300"/>
      <x:c r="L39" s="300"/>
      <x:c r="M39" s="300"/>
      <x:c r="N39" s="300"/>
      <x:c r="O39" s="300"/>
      <x:c r="P39" s="302" t="str">
        <x:f t="shared" si="14">IF(COUNT(D39:O39)=0,"",AVERAGE(D39:O39))</x:f>
      </x:c>
      <x:c r="Q39" s="305" t="str">
        <x:f t="shared" si="15">IF(COUNT(D39:O39)=0,"",SUM(D39:O39))</x:f>
      </x:c>
    </x:row>
    <x:row r="40" ht="26" customHeight="1">
      <x:c r="A40" s="296" t="s">
        <x:v>45</x:v>
      </x:c>
      <x:c r="B40" s="297"/>
      <x:c r="C40" s="298" t="s">
        <x:v>27</x:v>
      </x:c>
      <x:c r="D40" s="300"/>
      <x:c r="E40" s="300"/>
      <x:c r="F40" s="300"/>
      <x:c r="G40" s="300"/>
      <x:c r="H40" s="300"/>
      <x:c r="I40" s="300"/>
      <x:c r="J40" s="300"/>
      <x:c r="K40" s="300"/>
      <x:c r="L40" s="300"/>
      <x:c r="M40" s="300"/>
      <x:c r="N40" s="300"/>
      <x:c r="O40" s="300"/>
      <x:c r="P40" s="302" t="str">
        <x:f t="shared" si="14">IF(COUNT(D40:O40)=0,"",AVERAGE(D40:O40))</x:f>
      </x:c>
      <x:c r="Q40" s="305" t="str">
        <x:f t="shared" si="15">IF(COUNT(D40:O40)=0,"",SUM(D40:O40))</x:f>
      </x:c>
    </x:row>
    <x:row r="41" ht="26" customHeight="1">
      <x:c r="A41" s="296" t="str">
        <x:v>OUTROS GASTOS DO BLOCO 2</x:v>
      </x:c>
      <x:c r="B41" s="307" t="s">
        <x:v>29</x:v>
      </x:c>
      <x:c r="C41" s="298" t="s">
        <x:v>27</x:v>
      </x:c>
      <x:c r="D41" s="300"/>
      <x:c r="E41" s="300"/>
      <x:c r="F41" s="300"/>
      <x:c r="G41" s="300"/>
      <x:c r="H41" s="300"/>
      <x:c r="I41" s="300"/>
      <x:c r="J41" s="300"/>
      <x:c r="K41" s="300"/>
      <x:c r="L41" s="300"/>
      <x:c r="M41" s="300"/>
      <x:c r="N41" s="300"/>
      <x:c r="O41" s="300"/>
      <x:c r="P41" s="302" t="str">
        <x:f t="shared" si="14">IF(COUNT(D41:O41)=0,"",AVERAGE(D41:O41))</x:f>
      </x:c>
      <x:c r="Q41" s="305" t="str">
        <x:f t="shared" si="15">IF(COUNT(D41:O41)=0,"",SUM(D41:O41))</x:f>
      </x:c>
    </x:row>
    <x:row r="42" ht="26" customHeight="1">
      <x:c r="A42" s="63"/>
      <x:c r="B42" s="143"/>
      <x:c r="C42" s="57"/>
      <x:c r="D42" s="154"/>
      <x:c r="E42" s="154"/>
      <x:c r="F42" s="154"/>
      <x:c r="G42" s="154"/>
      <x:c r="H42" s="154"/>
      <x:c r="I42" s="154"/>
      <x:c r="J42" s="154"/>
      <x:c r="K42" s="154"/>
      <x:c r="L42" s="154"/>
      <x:c r="M42" s="154"/>
      <x:c r="N42" s="154"/>
      <x:c r="O42" s="154"/>
      <x:c r="P42" s="154"/>
      <x:c r="Q42" s="309"/>
    </x:row>
    <x:row r="43" ht="26" customHeight="1">
      <x:c r="A43" s="321" t="str">
        <x:v>(=) RESULTADO GERENCIAL</x:v>
      </x:c>
      <x:c r="B43" s="322"/>
      <x:c r="C43" s="323" t="s">
        <x:v>25</x:v>
      </x:c>
      <x:c r="D43" s="324" t="str">
        <x:f t="shared" ref="D43:O43" si="16">IF(COUNT(D16,D18,D30)&lt;3,"",D16-D18-D30)</x:f>
      </x:c>
      <x:c r="E43" s="324" t="str">
        <x:f t="shared" si="16">IF(COUNT(E16,E18,E30)&lt;3,"",E16-E18-E30)</x:f>
      </x:c>
      <x:c r="F43" s="324" t="str">
        <x:f t="shared" si="16">IF(COUNT(F16,F18,F30)&lt;3,"",F16-F18-F30)</x:f>
      </x:c>
      <x:c r="G43" s="324" t="str">
        <x:f t="shared" si="16">IF(COUNT(G16,G18,G30)&lt;3,"",G16-G18-G30)</x:f>
      </x:c>
      <x:c r="H43" s="324" t="str">
        <x:f t="shared" si="16">IF(COUNT(H16,H18,H30)&lt;3,"",H16-H18-H30)</x:f>
      </x:c>
      <x:c r="I43" s="324" t="str">
        <x:f t="shared" si="16">IF(COUNT(I16,I18,I30)&lt;3,"",I16-I18-I30)</x:f>
      </x:c>
      <x:c r="J43" s="324" t="str">
        <x:f t="shared" si="16">IF(COUNT(J16,J18,J30)&lt;3,"",J16-J18-J30)</x:f>
      </x:c>
      <x:c r="K43" s="324" t="str">
        <x:f t="shared" si="16">IF(COUNT(K16,K18,K30)&lt;3,"",K16-K18-K30)</x:f>
      </x:c>
      <x:c r="L43" s="324" t="str">
        <x:f t="shared" si="16">IF(COUNT(L16,L18,L30)&lt;3,"",L16-L18-L30)</x:f>
      </x:c>
      <x:c r="M43" s="324" t="str">
        <x:f t="shared" si="16">IF(COUNT(M16,M18,M30)&lt;3,"",M16-M18-M30)</x:f>
      </x:c>
      <x:c r="N43" s="324" t="str">
        <x:f t="shared" si="16">IF(COUNT(N16,N18,N30)&lt;3,"",N16-N18-N30)</x:f>
      </x:c>
      <x:c r="O43" s="324" t="str">
        <x:f t="shared" si="16">IF(COUNT(O16,O18,O30)&lt;3,"",O16-O18-O30)</x:f>
      </x:c>
      <x:c r="P43" s="324" t="str">
        <x:f>IF(COUNT(D43:O43)=0,"",AVERAGE(D43:O43))</x:f>
      </x:c>
      <x:c r="Q43" s="325" t="str">
        <x:f>IF(COUNT(D43:O43)=0,"",SUM(D43:O43))</x:f>
      </x:c>
    </x:row>
    <x:row r="44" ht="26" customHeight="1">
      <x:c r="A44" s="63"/>
      <x:c r="B44" s="64"/>
      <x:c r="C44" s="57"/>
      <x:c r="D44" s="65"/>
      <x:c r="E44" s="65"/>
      <x:c r="F44" s="65"/>
      <x:c r="G44" s="65"/>
      <x:c r="H44" s="65"/>
      <x:c r="I44" s="65"/>
      <x:c r="J44" s="65"/>
      <x:c r="K44" s="65"/>
      <x:c r="L44" s="65"/>
      <x:c r="M44" s="65"/>
      <x:c r="N44" s="65"/>
      <x:c r="O44" s="65"/>
      <x:c r="P44" s="65"/>
      <x:c r="Q44" s="284"/>
    </x:row>
    <x:row r="45" ht="26" customHeight="1">
      <x:c r="A45" s="326"/>
      <x:c r="B45" s="327"/>
      <x:c r="C45" s="328"/>
      <x:c r="D45" s="329"/>
      <x:c r="E45" s="329"/>
      <x:c r="F45" s="329"/>
      <x:c r="G45" s="329"/>
      <x:c r="H45" s="329"/>
      <x:c r="I45" s="329"/>
      <x:c r="J45" s="329"/>
      <x:c r="K45" s="329"/>
      <x:c r="L45" s="329"/>
      <x:c r="M45" s="329"/>
      <x:c r="N45" s="329"/>
      <x:c r="O45" s="329"/>
      <x:c r="P45" s="331"/>
      <x:c r="Q45" s="334"/>
    </x:row>
    <x:row r="46" ht="26" customHeight="1">
      <x:c r="A46" s="336" t="str">
        <x:v>Base: DRE 2026 fornecida. Valores por competência; não é saldo de caixa. Revise classificação e custos com a consultoria.</x:v>
      </x:c>
      <x:c r="B46" s="337"/>
      <x:c r="C46" s="337"/>
      <x:c r="D46" s="337"/>
      <x:c r="E46" s="337"/>
      <x:c r="F46" s="337"/>
      <x:c r="G46" s="337"/>
      <x:c r="H46" s="337"/>
      <x:c r="I46" s="337"/>
      <x:c r="J46" s="337"/>
      <x:c r="K46" s="337"/>
      <x:c r="L46" s="337"/>
      <x:c r="M46" s="337"/>
      <x:c r="N46" s="337"/>
      <x:c r="O46" s="337"/>
      <x:c r="P46" s="337"/>
      <x:c r="Q46" s="337"/>
    </x:row>
    <x:row r="47" ht="13.5" customHeight="1">
      <x:c r="A47" s="57"/>
      <x:c r="B47" s="57"/>
      <x:c r="C47" s="57"/>
      <x:c r="D47" s="57"/>
      <x:c r="E47" s="57"/>
      <x:c r="F47" s="57"/>
      <x:c r="G47" s="57"/>
      <x:c r="H47" s="57"/>
      <x:c r="I47" s="57"/>
      <x:c r="J47" s="57"/>
      <x:c r="K47" s="57"/>
      <x:c r="L47" s="57"/>
      <x:c r="M47" s="57"/>
      <x:c r="N47" s="57"/>
      <x:c r="O47" s="57"/>
      <x:c r="P47" s="57"/>
      <x:c r="Q47" s="57"/>
    </x:row>
    <x:row r="48" ht="13.5" customHeight="1"/>
    <x:row r="49" ht="13.5" customHeight="1"/>
    <x:row r="50" ht="13.5" customHeight="1"/>
    <x:row r="51" ht="13.5" customHeight="1"/>
    <x:row r="52" ht="13.5" customHeight="1"/>
    <x:row r="53" ht="13.5" customHeight="1"/>
    <x:row r="54" ht="13.5" customHeight="1"/>
    <x:row r="55" ht="13.5" customHeight="1"/>
    <x:row r="56" ht="13.5" customHeight="1"/>
    <x:row r="57" ht="13.5" customHeight="1"/>
    <x:row r="58" ht="13.5" customHeight="1"/>
    <x:row r="59" ht="13.5" customHeight="1"/>
    <x:row r="60" ht="13.5" customHeight="1"/>
    <x:row r="61" ht="13.5" customHeight="1"/>
    <x:row r="62" ht="13.5" customHeight="1"/>
    <x:row r="63" ht="13.5" customHeight="1"/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</x:sheetData>
  <x:mergeCells>
    <x:mergeCell ref="A46:Q46"/>
    <x:mergeCell ref="B3:C3"/>
    <x:mergeCell ref="M3:Q3"/>
    <x:mergeCell ref="A4:Q4"/>
    <x:mergeCell ref="A1:A2"/>
    <x:mergeCell ref="B1:Q2"/>
  </x:mergeCells>
  <x:conditionalFormatting sqref="D43:Q43">
    <x:cfRule type="cellIs" dxfId="0" priority="1" operator="lessThan">
      <x:formula>0</x:formula>
    </x:cfRule>
  </x:conditionalFormatting>
  <x:conditionalFormatting sqref="D43:Q43">
    <x:cfRule type="cellIs" dxfId="1" priority="2" operator="greaterThanOrEqual">
      <x:formula>0</x:formula>
    </x:cfRule>
  </x:conditionalFormatting>
  <x:pageMargins left="0.7" right="0.7" top="0.75" bottom="0.75" header="0.3" footer="0.3"/>
  <x:drawing xmlns:r="http://schemas.openxmlformats.org/officeDocument/2006/relationships" r:id="Rf90e7987210e4f0f"/>
  <x:legacyDrawing xmlns:r="http://schemas.openxmlformats.org/officeDocument/2006/relationships" r:id="Rf20a4ae2e9b54a2b"/>
</x:worksheet>
</file>